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ef7f2941905a987/Desktop/Investments II/"/>
    </mc:Choice>
  </mc:AlternateContent>
  <xr:revisionPtr revIDLastSave="0" documentId="14_{C9FD35FD-1E9E-41AD-98A3-EF278617606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ata1" sheetId="1" r:id="rId1"/>
    <sheet name="Handout" sheetId="3" r:id="rId2"/>
    <sheet name="Correlation Matrix" sheetId="17" r:id="rId3"/>
  </sheets>
  <definedNames>
    <definedName name="_xlnm.Print_Area" localSheetId="1">Handout!$A$2:$AG$50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3" l="1"/>
  <c r="C63" i="3" s="1"/>
  <c r="B62" i="3"/>
  <c r="B61" i="3"/>
  <c r="B60" i="3"/>
  <c r="CB64" i="1" l="1"/>
  <c r="CB67" i="1" s="1"/>
  <c r="CC64" i="1"/>
  <c r="CC67" i="1" s="1"/>
  <c r="CD64" i="1"/>
  <c r="CD67" i="1" s="1"/>
  <c r="CE64" i="1"/>
  <c r="CE67" i="1" s="1"/>
  <c r="CF64" i="1"/>
  <c r="CF67" i="1" s="1"/>
  <c r="CG64" i="1"/>
  <c r="CG67" i="1" s="1"/>
  <c r="CH64" i="1"/>
  <c r="CH67" i="1" s="1"/>
  <c r="CI64" i="1"/>
  <c r="CI67" i="1" s="1"/>
  <c r="CJ64" i="1"/>
  <c r="CJ67" i="1" s="1"/>
  <c r="CK64" i="1"/>
  <c r="CK67" i="1" s="1"/>
  <c r="CL64" i="1"/>
  <c r="CL67" i="1" s="1"/>
  <c r="CM64" i="1"/>
  <c r="CM67" i="1" s="1"/>
  <c r="CN64" i="1"/>
  <c r="CN67" i="1" s="1"/>
  <c r="CO64" i="1"/>
  <c r="CO67" i="1" s="1"/>
  <c r="AW64" i="1" l="1"/>
  <c r="AX64" i="1"/>
  <c r="AX67" i="1" s="1"/>
  <c r="AY64" i="1"/>
  <c r="AY67" i="1" s="1"/>
  <c r="AZ64" i="1"/>
  <c r="AZ67" i="1" s="1"/>
  <c r="BA64" i="1"/>
  <c r="BB64" i="1"/>
  <c r="BB67" i="1" s="1"/>
  <c r="BC64" i="1"/>
  <c r="BC67" i="1" s="1"/>
  <c r="BD64" i="1"/>
  <c r="BD67" i="1" s="1"/>
  <c r="BE64" i="1"/>
  <c r="BE67" i="1" s="1"/>
  <c r="BF64" i="1"/>
  <c r="BF67" i="1" s="1"/>
  <c r="BG64" i="1"/>
  <c r="BH64" i="1"/>
  <c r="BH67" i="1" s="1"/>
  <c r="BI64" i="1"/>
  <c r="BJ64" i="1"/>
  <c r="BJ67" i="1" s="1"/>
  <c r="BK64" i="1"/>
  <c r="BK67" i="1" s="1"/>
  <c r="BL64" i="1"/>
  <c r="BL67" i="1" s="1"/>
  <c r="BM64" i="1"/>
  <c r="BN64" i="1"/>
  <c r="BO64" i="1"/>
  <c r="BO67" i="1" s="1"/>
  <c r="BP64" i="1"/>
  <c r="BP67" i="1" s="1"/>
  <c r="BQ64" i="1"/>
  <c r="BQ67" i="1" s="1"/>
  <c r="BR64" i="1"/>
  <c r="BR67" i="1" s="1"/>
  <c r="BS64" i="1"/>
  <c r="BS67" i="1" s="1"/>
  <c r="BT64" i="1"/>
  <c r="BT67" i="1" s="1"/>
  <c r="BU64" i="1"/>
  <c r="BU67" i="1" s="1"/>
  <c r="BV64" i="1"/>
  <c r="BV67" i="1" s="1"/>
  <c r="BW64" i="1"/>
  <c r="BW67" i="1" s="1"/>
  <c r="BX64" i="1"/>
  <c r="BX67" i="1" s="1"/>
  <c r="BY64" i="1"/>
  <c r="BY67" i="1" s="1"/>
  <c r="BZ64" i="1"/>
  <c r="BZ67" i="1" s="1"/>
  <c r="CA64" i="1"/>
  <c r="CA67" i="1" s="1"/>
  <c r="AW67" i="1"/>
  <c r="BA67" i="1"/>
  <c r="BG67" i="1"/>
  <c r="BI67" i="1"/>
  <c r="BM67" i="1"/>
  <c r="BN67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AW3" i="1"/>
  <c r="AX3" i="1"/>
  <c r="AY3" i="1"/>
  <c r="AY65" i="1" s="1"/>
  <c r="AY68" i="1" s="1"/>
  <c r="AZ3" i="1"/>
  <c r="BA3" i="1"/>
  <c r="BB3" i="1"/>
  <c r="BC3" i="1"/>
  <c r="BD3" i="1"/>
  <c r="BE3" i="1"/>
  <c r="BF3" i="1"/>
  <c r="BG3" i="1"/>
  <c r="BG65" i="1" s="1"/>
  <c r="BG68" i="1" s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BX65" i="1" l="1"/>
  <c r="BX68" i="1" s="1"/>
  <c r="BT65" i="1"/>
  <c r="BT68" i="1" s="1"/>
  <c r="BP65" i="1"/>
  <c r="BP68" i="1" s="1"/>
  <c r="BN65" i="1"/>
  <c r="BN68" i="1" s="1"/>
  <c r="BL65" i="1"/>
  <c r="BL68" i="1" s="1"/>
  <c r="BH65" i="1"/>
  <c r="BH68" i="1" s="1"/>
  <c r="BD65" i="1"/>
  <c r="BD68" i="1" s="1"/>
  <c r="CN65" i="1"/>
  <c r="CN68" i="1" s="1"/>
  <c r="CL65" i="1"/>
  <c r="CL68" i="1" s="1"/>
  <c r="CJ65" i="1"/>
  <c r="CJ68" i="1" s="1"/>
  <c r="CH65" i="1"/>
  <c r="CH68" i="1" s="1"/>
  <c r="CF65" i="1"/>
  <c r="CF68" i="1" s="1"/>
  <c r="CD65" i="1"/>
  <c r="CD68" i="1" s="1"/>
  <c r="CB65" i="1"/>
  <c r="CB68" i="1" s="1"/>
  <c r="CA65" i="1"/>
  <c r="CA68" i="1" s="1"/>
  <c r="BZ65" i="1"/>
  <c r="BZ68" i="1" s="1"/>
  <c r="BY65" i="1"/>
  <c r="BY68" i="1" s="1"/>
  <c r="BW65" i="1"/>
  <c r="BW68" i="1" s="1"/>
  <c r="BV65" i="1"/>
  <c r="BV68" i="1" s="1"/>
  <c r="BU65" i="1"/>
  <c r="BU68" i="1" s="1"/>
  <c r="BS65" i="1"/>
  <c r="BS68" i="1" s="1"/>
  <c r="BR65" i="1"/>
  <c r="BR68" i="1" s="1"/>
  <c r="BQ65" i="1"/>
  <c r="BQ68" i="1" s="1"/>
  <c r="BO65" i="1"/>
  <c r="BO68" i="1" s="1"/>
  <c r="BM65" i="1"/>
  <c r="BM68" i="1" s="1"/>
  <c r="BK65" i="1"/>
  <c r="BK68" i="1" s="1"/>
  <c r="BJ65" i="1"/>
  <c r="BJ68" i="1" s="1"/>
  <c r="BI65" i="1"/>
  <c r="BI68" i="1" s="1"/>
  <c r="BF65" i="1"/>
  <c r="BF68" i="1" s="1"/>
  <c r="BE65" i="1"/>
  <c r="BE68" i="1" s="1"/>
  <c r="BC65" i="1"/>
  <c r="BC68" i="1" s="1"/>
  <c r="BB65" i="1"/>
  <c r="BB68" i="1" s="1"/>
  <c r="BA65" i="1"/>
  <c r="BA68" i="1" s="1"/>
  <c r="AZ65" i="1"/>
  <c r="AZ68" i="1" s="1"/>
  <c r="AX65" i="1"/>
  <c r="AX68" i="1" s="1"/>
  <c r="AW65" i="1"/>
  <c r="AW68" i="1" s="1"/>
  <c r="CM65" i="1"/>
  <c r="CM68" i="1" s="1"/>
  <c r="CI65" i="1"/>
  <c r="CI68" i="1" s="1"/>
  <c r="CE65" i="1"/>
  <c r="CE68" i="1" s="1"/>
  <c r="CO65" i="1"/>
  <c r="CO68" i="1" s="1"/>
  <c r="CO70" i="1" s="1"/>
  <c r="CK65" i="1"/>
  <c r="CK68" i="1" s="1"/>
  <c r="CG65" i="1"/>
  <c r="CG68" i="1" s="1"/>
  <c r="CC65" i="1"/>
  <c r="CC68" i="1" s="1"/>
  <c r="AV64" i="1"/>
  <c r="BW70" i="1" l="1"/>
  <c r="CJ70" i="1"/>
  <c r="CC70" i="1"/>
  <c r="BZ70" i="1"/>
  <c r="BY70" i="1"/>
  <c r="CK70" i="1"/>
  <c r="BV70" i="1"/>
  <c r="CA70" i="1"/>
  <c r="BL70" i="1"/>
  <c r="CB70" i="1"/>
  <c r="CG70" i="1"/>
  <c r="BI70" i="1"/>
  <c r="CN70" i="1"/>
  <c r="CD70" i="1"/>
  <c r="CE70" i="1"/>
  <c r="AW70" i="1"/>
  <c r="BM70" i="1"/>
  <c r="AZ70" i="1"/>
  <c r="BP70" i="1"/>
  <c r="BB70" i="1"/>
  <c r="BC70" i="1"/>
  <c r="AX70" i="1"/>
  <c r="AY70" i="1"/>
  <c r="CL70" i="1"/>
  <c r="CI70" i="1"/>
  <c r="BA70" i="1"/>
  <c r="BQ70" i="1"/>
  <c r="BD70" i="1"/>
  <c r="BT70" i="1"/>
  <c r="BF70" i="1"/>
  <c r="BG70" i="1"/>
  <c r="BJ70" i="1"/>
  <c r="BK70" i="1"/>
  <c r="CH70" i="1"/>
  <c r="CF70" i="1"/>
  <c r="CM70" i="1"/>
  <c r="BE70" i="1"/>
  <c r="BU70" i="1"/>
  <c r="BH70" i="1"/>
  <c r="BX70" i="1"/>
  <c r="BN70" i="1"/>
  <c r="BO70" i="1"/>
  <c r="BR70" i="1"/>
  <c r="BS70" i="1"/>
  <c r="AV67" i="1"/>
  <c r="AV3" i="1"/>
  <c r="AV65" i="1" l="1"/>
  <c r="AV68" i="1" s="1"/>
  <c r="AV70" i="1" s="1"/>
</calcChain>
</file>

<file path=xl/sharedStrings.xml><?xml version="1.0" encoding="utf-8"?>
<sst xmlns="http://schemas.openxmlformats.org/spreadsheetml/2006/main" count="287" uniqueCount="58">
  <si>
    <t>Date</t>
  </si>
  <si>
    <t>Deere</t>
  </si>
  <si>
    <t>Caterpillar</t>
  </si>
  <si>
    <t>Coca-Cola</t>
  </si>
  <si>
    <t>Pepsi</t>
  </si>
  <si>
    <t>Boston Beer</t>
  </si>
  <si>
    <t>Ford</t>
  </si>
  <si>
    <t>Chipotle</t>
  </si>
  <si>
    <t>Exxon</t>
  </si>
  <si>
    <t>Microsoft</t>
  </si>
  <si>
    <t>GE</t>
  </si>
  <si>
    <t>Pfizer</t>
  </si>
  <si>
    <t>Sturm Ruger</t>
  </si>
  <si>
    <t>Cerner</t>
  </si>
  <si>
    <t>Leggett</t>
  </si>
  <si>
    <t>Monthly SD</t>
  </si>
  <si>
    <t>Beta</t>
  </si>
  <si>
    <t>Molson Coors</t>
  </si>
  <si>
    <t>BP</t>
  </si>
  <si>
    <t>Autozone</t>
  </si>
  <si>
    <t>Netflix</t>
  </si>
  <si>
    <t>Alphabet</t>
  </si>
  <si>
    <t>Toyota</t>
  </si>
  <si>
    <t>Intel</t>
  </si>
  <si>
    <t>Verizon</t>
  </si>
  <si>
    <t>Nike</t>
  </si>
  <si>
    <t>Lululemon</t>
  </si>
  <si>
    <t>S&amp;P ETF</t>
  </si>
  <si>
    <t>EPR Prop</t>
  </si>
  <si>
    <t>Avg. Correlation</t>
  </si>
  <si>
    <t>Avg. Ind. Corr.</t>
  </si>
  <si>
    <t>Avg. Corr with S&amp;P</t>
  </si>
  <si>
    <t>Paired Corr&lt;0</t>
  </si>
  <si>
    <t>Wal-Mart</t>
  </si>
  <si>
    <t>Target</t>
  </si>
  <si>
    <t>Amazon</t>
  </si>
  <si>
    <t>Disney</t>
  </si>
  <si>
    <t>SW Airlines</t>
  </si>
  <si>
    <t>Delta Air</t>
  </si>
  <si>
    <t>Cheesecake</t>
  </si>
  <si>
    <t>Red Robin</t>
  </si>
  <si>
    <t>Stag Ind</t>
  </si>
  <si>
    <t>Nvidia</t>
  </si>
  <si>
    <t>MMM</t>
  </si>
  <si>
    <t>AT&amp;T</t>
  </si>
  <si>
    <t>J &amp; J</t>
  </si>
  <si>
    <t>Salesforce</t>
  </si>
  <si>
    <t>Footlocker</t>
  </si>
  <si>
    <t>Am Outdoor</t>
  </si>
  <si>
    <t>Garmin</t>
  </si>
  <si>
    <t>NIC Inc</t>
  </si>
  <si>
    <t>Cap Fed</t>
  </si>
  <si>
    <t>KC Southern</t>
  </si>
  <si>
    <t>Monthly Avg Ret</t>
  </si>
  <si>
    <t>Annual Avg Ret</t>
  </si>
  <si>
    <t>Annual SD</t>
  </si>
  <si>
    <t>Smith and Wesson</t>
  </si>
  <si>
    <t>Observed Correlations, Returns, Standard Deviations and Betas From January 2016 through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</si>
</sst>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E8AE"/>
        <bgColor indexed="64"/>
      </patternFill>
    </fill>
    <fill>
      <patternFill patternType="solid">
        <fgColor rgb="FFFFCC6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18" fillId="0" borderId="11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2" fontId="0" fillId="0" borderId="10" xfId="0" applyNumberFormat="1" applyFill="1" applyBorder="1" applyAlignment="1"/>
    <xf numFmtId="2" fontId="0" fillId="0" borderId="0" xfId="0" applyNumberFormat="1"/>
    <xf numFmtId="0" fontId="20" fillId="0" borderId="0" xfId="0" applyFont="1"/>
    <xf numFmtId="2" fontId="0" fillId="33" borderId="0" xfId="0" applyNumberFormat="1" applyFill="1" applyBorder="1" applyAlignment="1"/>
    <xf numFmtId="2" fontId="21" fillId="33" borderId="0" xfId="0" applyNumberFormat="1" applyFont="1" applyFill="1" applyBorder="1" applyAlignment="1"/>
    <xf numFmtId="2" fontId="0" fillId="34" borderId="0" xfId="0" applyNumberFormat="1" applyFill="1" applyBorder="1" applyAlignment="1"/>
    <xf numFmtId="0" fontId="19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8E8AE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O70"/>
  <sheetViews>
    <sheetView workbookViewId="0">
      <pane xSplit="1" ySplit="1" topLeftCell="B34" activePane="bottomRight" state="frozen"/>
      <selection pane="topRight" activeCell="B1" sqref="B1"/>
      <selection pane="bottomLeft" activeCell="A2" sqref="A2"/>
      <selection pane="bottomRight" activeCell="CO67" sqref="AV67:CO67"/>
    </sheetView>
  </sheetViews>
  <sheetFormatPr defaultRowHeight="14.4" x14ac:dyDescent="0.3"/>
  <cols>
    <col min="1" max="1" width="11" customWidth="1"/>
    <col min="3" max="3" width="10.44140625" customWidth="1"/>
    <col min="4" max="4" width="10.33203125" customWidth="1"/>
    <col min="6" max="6" width="12.33203125" customWidth="1"/>
    <col min="19" max="19" width="10.109375" customWidth="1"/>
    <col min="22" max="22" width="9.88671875" customWidth="1"/>
    <col min="40" max="40" width="11.33203125" customWidth="1"/>
    <col min="41" max="41" width="10.5546875" customWidth="1"/>
    <col min="46" max="46" width="10.88671875" customWidth="1"/>
    <col min="49" max="49" width="10.44140625" customWidth="1"/>
    <col min="50" max="50" width="10.33203125" customWidth="1"/>
    <col min="52" max="52" width="12.33203125" customWidth="1"/>
    <col min="56" max="56" width="10.44140625" customWidth="1"/>
    <col min="57" max="57" width="15.6640625" customWidth="1"/>
    <col min="58" max="58" width="11.33203125" customWidth="1"/>
  </cols>
  <sheetData>
    <row r="1" spans="1:9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17</v>
      </c>
      <c r="H1" t="s">
        <v>8</v>
      </c>
      <c r="I1" t="s">
        <v>18</v>
      </c>
      <c r="J1" t="s">
        <v>33</v>
      </c>
      <c r="K1" t="s">
        <v>34</v>
      </c>
      <c r="L1" t="s">
        <v>35</v>
      </c>
      <c r="M1" t="s">
        <v>21</v>
      </c>
      <c r="N1" t="s">
        <v>6</v>
      </c>
      <c r="O1" t="s">
        <v>22</v>
      </c>
      <c r="P1" t="s">
        <v>19</v>
      </c>
      <c r="Q1" t="s">
        <v>20</v>
      </c>
      <c r="R1" t="s">
        <v>36</v>
      </c>
      <c r="S1" t="s">
        <v>37</v>
      </c>
      <c r="T1" t="s">
        <v>38</v>
      </c>
      <c r="U1" t="s">
        <v>7</v>
      </c>
      <c r="V1" t="s">
        <v>39</v>
      </c>
      <c r="W1" t="s">
        <v>40</v>
      </c>
      <c r="X1" t="s">
        <v>28</v>
      </c>
      <c r="Y1" t="s">
        <v>41</v>
      </c>
      <c r="Z1" t="s">
        <v>9</v>
      </c>
      <c r="AA1" t="s">
        <v>23</v>
      </c>
      <c r="AB1" t="s">
        <v>42</v>
      </c>
      <c r="AC1" t="s">
        <v>43</v>
      </c>
      <c r="AD1" t="s">
        <v>10</v>
      </c>
      <c r="AE1" t="s">
        <v>44</v>
      </c>
      <c r="AF1" t="s">
        <v>24</v>
      </c>
      <c r="AG1" t="s">
        <v>45</v>
      </c>
      <c r="AH1" t="s">
        <v>11</v>
      </c>
      <c r="AI1" t="s">
        <v>46</v>
      </c>
      <c r="AJ1" t="s">
        <v>13</v>
      </c>
      <c r="AK1" t="s">
        <v>25</v>
      </c>
      <c r="AL1" t="s">
        <v>47</v>
      </c>
      <c r="AM1" t="s">
        <v>26</v>
      </c>
      <c r="AN1" t="s">
        <v>12</v>
      </c>
      <c r="AO1" t="s">
        <v>56</v>
      </c>
      <c r="AP1" t="s">
        <v>14</v>
      </c>
      <c r="AQ1" t="s">
        <v>49</v>
      </c>
      <c r="AR1" t="s">
        <v>50</v>
      </c>
      <c r="AS1" t="s">
        <v>51</v>
      </c>
      <c r="AT1" t="s">
        <v>52</v>
      </c>
      <c r="AU1" t="s">
        <v>27</v>
      </c>
      <c r="AV1" t="s">
        <v>1</v>
      </c>
      <c r="AW1" t="s">
        <v>2</v>
      </c>
      <c r="AX1" t="s">
        <v>3</v>
      </c>
      <c r="AY1" t="s">
        <v>4</v>
      </c>
      <c r="AZ1" t="s">
        <v>5</v>
      </c>
      <c r="BA1" t="s">
        <v>17</v>
      </c>
      <c r="BB1" t="s">
        <v>8</v>
      </c>
      <c r="BC1" t="s">
        <v>18</v>
      </c>
      <c r="BD1" t="s">
        <v>33</v>
      </c>
      <c r="BE1" t="s">
        <v>34</v>
      </c>
      <c r="BF1" t="s">
        <v>35</v>
      </c>
      <c r="BG1" t="s">
        <v>21</v>
      </c>
      <c r="BH1" t="s">
        <v>6</v>
      </c>
      <c r="BI1" t="s">
        <v>22</v>
      </c>
      <c r="BJ1" t="s">
        <v>19</v>
      </c>
      <c r="BK1" t="s">
        <v>20</v>
      </c>
      <c r="BL1" t="s">
        <v>36</v>
      </c>
      <c r="BM1" t="s">
        <v>37</v>
      </c>
      <c r="BN1" t="s">
        <v>38</v>
      </c>
      <c r="BO1" t="s">
        <v>7</v>
      </c>
      <c r="BP1" t="s">
        <v>39</v>
      </c>
      <c r="BQ1" t="s">
        <v>40</v>
      </c>
      <c r="BR1" t="s">
        <v>28</v>
      </c>
      <c r="BS1" t="s">
        <v>41</v>
      </c>
      <c r="BT1" t="s">
        <v>9</v>
      </c>
      <c r="BU1" t="s">
        <v>23</v>
      </c>
      <c r="BV1" t="s">
        <v>42</v>
      </c>
      <c r="BW1" t="s">
        <v>43</v>
      </c>
      <c r="BX1" t="s">
        <v>10</v>
      </c>
      <c r="BY1" t="s">
        <v>44</v>
      </c>
      <c r="BZ1" t="s">
        <v>24</v>
      </c>
      <c r="CA1" t="s">
        <v>45</v>
      </c>
      <c r="CB1" t="s">
        <v>11</v>
      </c>
      <c r="CC1" t="s">
        <v>46</v>
      </c>
      <c r="CD1" t="s">
        <v>13</v>
      </c>
      <c r="CE1" t="s">
        <v>25</v>
      </c>
      <c r="CF1" t="s">
        <v>47</v>
      </c>
      <c r="CG1" t="s">
        <v>26</v>
      </c>
      <c r="CH1" t="s">
        <v>12</v>
      </c>
      <c r="CI1" t="s">
        <v>48</v>
      </c>
      <c r="CJ1" t="s">
        <v>14</v>
      </c>
      <c r="CK1" t="s">
        <v>49</v>
      </c>
      <c r="CL1" t="s">
        <v>50</v>
      </c>
      <c r="CM1" t="s">
        <v>51</v>
      </c>
      <c r="CN1" t="s">
        <v>52</v>
      </c>
      <c r="CO1" t="s">
        <v>27</v>
      </c>
    </row>
    <row r="2" spans="1:93" x14ac:dyDescent="0.3">
      <c r="A2" s="1">
        <v>42339</v>
      </c>
      <c r="B2">
        <v>68.399474999999995</v>
      </c>
      <c r="C2">
        <v>58.187325000000001</v>
      </c>
      <c r="D2">
        <v>36.466270000000002</v>
      </c>
      <c r="E2">
        <v>85.641898999999995</v>
      </c>
      <c r="F2">
        <v>201.91</v>
      </c>
      <c r="G2">
        <v>84.332176000000004</v>
      </c>
      <c r="H2">
        <v>61.545231000000001</v>
      </c>
      <c r="I2">
        <v>22.357268999999999</v>
      </c>
      <c r="J2">
        <v>54.229660000000003</v>
      </c>
      <c r="K2">
        <v>61.998218999999999</v>
      </c>
      <c r="L2">
        <v>675.89001499999995</v>
      </c>
      <c r="M2">
        <v>778.01000999999997</v>
      </c>
      <c r="N2">
        <v>10.729517</v>
      </c>
      <c r="O2">
        <v>118.950439</v>
      </c>
      <c r="P2">
        <v>741.90997300000004</v>
      </c>
      <c r="Q2">
        <v>114.379997</v>
      </c>
      <c r="R2">
        <v>98.505561999999998</v>
      </c>
      <c r="S2">
        <v>41.086342000000002</v>
      </c>
      <c r="T2">
        <v>46.068100000000001</v>
      </c>
      <c r="U2">
        <v>479.85000600000001</v>
      </c>
      <c r="V2">
        <v>41.472374000000002</v>
      </c>
      <c r="W2">
        <v>61.740001999999997</v>
      </c>
      <c r="X2">
        <v>43.893112000000002</v>
      </c>
      <c r="Y2">
        <v>13.934191</v>
      </c>
      <c r="Z2">
        <v>50.627274</v>
      </c>
      <c r="AA2">
        <v>30.116772000000001</v>
      </c>
      <c r="AB2">
        <v>32.249614999999999</v>
      </c>
      <c r="AC2">
        <v>130.23779300000001</v>
      </c>
      <c r="AD2">
        <v>26.874351999999998</v>
      </c>
      <c r="AE2">
        <v>25.476696</v>
      </c>
      <c r="AF2">
        <v>36.618823999999996</v>
      </c>
      <c r="AG2">
        <v>89.756516000000005</v>
      </c>
      <c r="AH2">
        <v>25.121721000000001</v>
      </c>
      <c r="AI2">
        <v>78.400002000000001</v>
      </c>
      <c r="AJ2">
        <v>59.067078000000002</v>
      </c>
      <c r="AK2">
        <v>58.930531000000002</v>
      </c>
      <c r="AL2">
        <v>56.899303000000003</v>
      </c>
      <c r="AM2">
        <v>52.470001000000003</v>
      </c>
      <c r="AN2">
        <v>50.246414000000001</v>
      </c>
      <c r="AO2">
        <v>16.794589999999999</v>
      </c>
      <c r="AP2">
        <v>35.151671999999998</v>
      </c>
      <c r="AQ2">
        <v>30.973637</v>
      </c>
      <c r="AR2">
        <v>17.820204</v>
      </c>
      <c r="AS2">
        <v>9.2284410000000001</v>
      </c>
      <c r="AT2">
        <v>69.767478999999994</v>
      </c>
      <c r="AU2">
        <v>184.00618</v>
      </c>
    </row>
    <row r="3" spans="1:93" x14ac:dyDescent="0.3">
      <c r="A3" s="1">
        <v>42370</v>
      </c>
      <c r="B3">
        <v>69.598708999999999</v>
      </c>
      <c r="C3">
        <v>53.289875000000002</v>
      </c>
      <c r="D3">
        <v>36.432312000000003</v>
      </c>
      <c r="E3">
        <v>85.706680000000006</v>
      </c>
      <c r="F3">
        <v>179.25</v>
      </c>
      <c r="G3">
        <v>81.243354999999994</v>
      </c>
      <c r="H3">
        <v>61.466262999999998</v>
      </c>
      <c r="I3">
        <v>23.151147999999999</v>
      </c>
      <c r="J3">
        <v>59.197764999999997</v>
      </c>
      <c r="K3">
        <v>61.835979000000002</v>
      </c>
      <c r="L3">
        <v>587</v>
      </c>
      <c r="M3">
        <v>761.34997599999997</v>
      </c>
      <c r="N3">
        <v>9.092295</v>
      </c>
      <c r="O3">
        <v>116.04048899999999</v>
      </c>
      <c r="P3">
        <v>767.39001499999995</v>
      </c>
      <c r="Q3">
        <v>91.839995999999999</v>
      </c>
      <c r="R3">
        <v>90.400734</v>
      </c>
      <c r="S3">
        <v>35.950073000000003</v>
      </c>
      <c r="T3">
        <v>40.251655999999997</v>
      </c>
      <c r="U3">
        <v>452.97000100000002</v>
      </c>
      <c r="V3">
        <v>43.442096999999997</v>
      </c>
      <c r="W3">
        <v>61.740001999999997</v>
      </c>
      <c r="X3">
        <v>45.253914000000002</v>
      </c>
      <c r="Y3">
        <v>12.865046</v>
      </c>
      <c r="Z3">
        <v>50.271385000000002</v>
      </c>
      <c r="AA3">
        <v>27.118210000000001</v>
      </c>
      <c r="AB3">
        <v>28.658714</v>
      </c>
      <c r="AC3">
        <v>130.549026</v>
      </c>
      <c r="AD3">
        <v>25.293516</v>
      </c>
      <c r="AE3">
        <v>26.698336000000001</v>
      </c>
      <c r="AF3">
        <v>39.589843999999999</v>
      </c>
      <c r="AG3">
        <v>91.259467999999998</v>
      </c>
      <c r="AH3">
        <v>23.728672</v>
      </c>
      <c r="AI3">
        <v>68.059997999999993</v>
      </c>
      <c r="AJ3">
        <v>56.946671000000002</v>
      </c>
      <c r="AK3">
        <v>58.610252000000003</v>
      </c>
      <c r="AL3">
        <v>59.058495000000001</v>
      </c>
      <c r="AM3">
        <v>62.07</v>
      </c>
      <c r="AN3">
        <v>49.605792999999998</v>
      </c>
      <c r="AO3">
        <v>16.473675</v>
      </c>
      <c r="AP3">
        <v>34.981842</v>
      </c>
      <c r="AQ3">
        <v>29.723759000000001</v>
      </c>
      <c r="AR3">
        <v>17.919809000000001</v>
      </c>
      <c r="AS3">
        <v>9.0153630000000007</v>
      </c>
      <c r="AT3">
        <v>66.524811</v>
      </c>
      <c r="AU3">
        <v>175.885727</v>
      </c>
      <c r="AV3" s="2">
        <f>(B3-B2)/B2</f>
        <v>1.7532795390607956E-2</v>
      </c>
      <c r="AW3" s="2">
        <f t="shared" ref="AW3:CO3" si="0">(C3-C2)/C2</f>
        <v>-8.4166955604162916E-2</v>
      </c>
      <c r="AX3" s="2">
        <f t="shared" si="0"/>
        <v>-9.3121671067532752E-4</v>
      </c>
      <c r="AY3" s="2">
        <f t="shared" si="0"/>
        <v>7.5641713643003925E-4</v>
      </c>
      <c r="AZ3" s="2">
        <f t="shared" si="0"/>
        <v>-0.11222822049427962</v>
      </c>
      <c r="BA3" s="2">
        <f t="shared" si="0"/>
        <v>-3.6626838610212188E-2</v>
      </c>
      <c r="BB3" s="2">
        <f t="shared" si="0"/>
        <v>-1.283088855414374E-3</v>
      </c>
      <c r="BC3" s="2">
        <f t="shared" si="0"/>
        <v>3.5508764509654581E-2</v>
      </c>
      <c r="BD3" s="2">
        <f t="shared" si="0"/>
        <v>9.1612320637820599E-2</v>
      </c>
      <c r="BE3" s="2">
        <f t="shared" si="0"/>
        <v>-2.6168493646567016E-3</v>
      </c>
      <c r="BF3" s="2">
        <f t="shared" si="0"/>
        <v>-0.13151550256294281</v>
      </c>
      <c r="BG3" s="2">
        <f t="shared" si="0"/>
        <v>-2.1413649934915357E-2</v>
      </c>
      <c r="BH3" s="2">
        <f t="shared" si="0"/>
        <v>-0.15259046609460608</v>
      </c>
      <c r="BI3" s="2">
        <f t="shared" si="0"/>
        <v>-2.4463549899130757E-2</v>
      </c>
      <c r="BJ3" s="2">
        <f t="shared" si="0"/>
        <v>3.4343846190621176E-2</v>
      </c>
      <c r="BK3" s="2">
        <f t="shared" si="0"/>
        <v>-0.19706243741202409</v>
      </c>
      <c r="BL3" s="2">
        <f t="shared" si="0"/>
        <v>-8.22778717814939E-2</v>
      </c>
      <c r="BM3" s="2">
        <f t="shared" si="0"/>
        <v>-0.12501159144320997</v>
      </c>
      <c r="BN3" s="2">
        <f t="shared" si="0"/>
        <v>-0.12625751876027022</v>
      </c>
      <c r="BO3" s="2">
        <f t="shared" si="0"/>
        <v>-5.601751518994455E-2</v>
      </c>
      <c r="BP3" s="2">
        <f t="shared" si="0"/>
        <v>4.7494821492495093E-2</v>
      </c>
      <c r="BQ3" s="2">
        <f t="shared" si="0"/>
        <v>0</v>
      </c>
      <c r="BR3" s="2">
        <f t="shared" si="0"/>
        <v>3.1002632030283011E-2</v>
      </c>
      <c r="BS3" s="2">
        <f t="shared" si="0"/>
        <v>-7.6728171732395559E-2</v>
      </c>
      <c r="BT3" s="2">
        <f t="shared" si="0"/>
        <v>-7.0295904140522695E-3</v>
      </c>
      <c r="BU3" s="2">
        <f t="shared" si="0"/>
        <v>-9.9564521722314711E-2</v>
      </c>
      <c r="BV3" s="2">
        <f t="shared" si="0"/>
        <v>-0.11134709670177455</v>
      </c>
      <c r="BW3" s="2">
        <f t="shared" si="0"/>
        <v>2.3897287632936716E-3</v>
      </c>
      <c r="BX3" s="2">
        <f t="shared" si="0"/>
        <v>-5.8823222974827373E-2</v>
      </c>
      <c r="BY3" s="2">
        <f t="shared" si="0"/>
        <v>4.7951272802407373E-2</v>
      </c>
      <c r="BZ3" s="2">
        <f t="shared" si="0"/>
        <v>8.1133681409321146E-2</v>
      </c>
      <c r="CA3" s="2">
        <f t="shared" si="0"/>
        <v>1.6744767588795374E-2</v>
      </c>
      <c r="CB3" s="2">
        <f t="shared" si="0"/>
        <v>-5.5451973214733226E-2</v>
      </c>
      <c r="CC3" s="2">
        <f t="shared" si="0"/>
        <v>-0.1318878027579643</v>
      </c>
      <c r="CD3" s="2">
        <f t="shared" si="0"/>
        <v>-3.5898288383251327E-2</v>
      </c>
      <c r="CE3" s="2">
        <f t="shared" si="0"/>
        <v>-5.4348568486511572E-3</v>
      </c>
      <c r="CF3" s="2">
        <f t="shared" si="0"/>
        <v>3.7947600166560867E-2</v>
      </c>
      <c r="CG3" s="2">
        <f t="shared" si="0"/>
        <v>0.18296166985016821</v>
      </c>
      <c r="CH3" s="2">
        <f t="shared" si="0"/>
        <v>-1.2749586468001537E-2</v>
      </c>
      <c r="CI3" s="2">
        <f t="shared" si="0"/>
        <v>-1.9108236640489551E-2</v>
      </c>
      <c r="CJ3" s="2">
        <f t="shared" si="0"/>
        <v>-4.8313491318420785E-3</v>
      </c>
      <c r="CK3" s="2">
        <f t="shared" si="0"/>
        <v>-4.0352962101286298E-2</v>
      </c>
      <c r="CL3" s="2">
        <f t="shared" si="0"/>
        <v>5.5894421859592845E-3</v>
      </c>
      <c r="CM3" s="2">
        <f t="shared" si="0"/>
        <v>-2.3089273692056919E-2</v>
      </c>
      <c r="CN3" s="2">
        <f t="shared" si="0"/>
        <v>-4.6478216591429297E-2</v>
      </c>
      <c r="CO3" s="2">
        <f t="shared" si="0"/>
        <v>-4.4131414499230394E-2</v>
      </c>
    </row>
    <row r="4" spans="1:93" x14ac:dyDescent="0.3">
      <c r="A4" s="1">
        <v>42401</v>
      </c>
      <c r="B4">
        <v>72.463645999999997</v>
      </c>
      <c r="C4">
        <v>58.690444999999997</v>
      </c>
      <c r="D4">
        <v>36.610565000000001</v>
      </c>
      <c r="E4">
        <v>84.429291000000006</v>
      </c>
      <c r="F4">
        <v>188.11</v>
      </c>
      <c r="G4">
        <v>76.565207999999998</v>
      </c>
      <c r="H4">
        <v>63.282223000000002</v>
      </c>
      <c r="I4">
        <v>20.805277</v>
      </c>
      <c r="J4">
        <v>59.179915999999999</v>
      </c>
      <c r="K4">
        <v>66.984711000000004</v>
      </c>
      <c r="L4">
        <v>552.52002000000005</v>
      </c>
      <c r="M4">
        <v>717.21997099999999</v>
      </c>
      <c r="N4">
        <v>9.8476429999999997</v>
      </c>
      <c r="O4">
        <v>100.639961</v>
      </c>
      <c r="P4">
        <v>774.57000700000003</v>
      </c>
      <c r="Q4">
        <v>93.410004000000001</v>
      </c>
      <c r="R4">
        <v>90.117690999999994</v>
      </c>
      <c r="S4">
        <v>40.087859999999999</v>
      </c>
      <c r="T4">
        <v>43.841495999999999</v>
      </c>
      <c r="U4">
        <v>509.16000400000001</v>
      </c>
      <c r="V4">
        <v>44.881180000000001</v>
      </c>
      <c r="W4">
        <v>65.099997999999999</v>
      </c>
      <c r="X4">
        <v>47.232627999999998</v>
      </c>
      <c r="Y4">
        <v>13.434917</v>
      </c>
      <c r="Z4">
        <v>46.429622999999999</v>
      </c>
      <c r="AA4">
        <v>25.868082000000001</v>
      </c>
      <c r="AB4">
        <v>30.684100999999998</v>
      </c>
      <c r="AC4">
        <v>135.624008</v>
      </c>
      <c r="AD4">
        <v>25.328291</v>
      </c>
      <c r="AE4">
        <v>27.742256000000001</v>
      </c>
      <c r="AF4">
        <v>40.686329000000001</v>
      </c>
      <c r="AG4">
        <v>91.932288999999997</v>
      </c>
      <c r="AH4">
        <v>23.090509000000001</v>
      </c>
      <c r="AI4">
        <v>67.75</v>
      </c>
      <c r="AJ4">
        <v>50.124065000000002</v>
      </c>
      <c r="AK4">
        <v>58.213272000000003</v>
      </c>
      <c r="AL4">
        <v>54.851627000000001</v>
      </c>
      <c r="AM4">
        <v>62.73</v>
      </c>
      <c r="AN4">
        <v>59.265647999999999</v>
      </c>
      <c r="AO4">
        <v>19.377199000000001</v>
      </c>
      <c r="AP4">
        <v>37.636443999999997</v>
      </c>
      <c r="AQ4">
        <v>34.2271</v>
      </c>
      <c r="AR4">
        <v>15.927713000000001</v>
      </c>
      <c r="AS4">
        <v>9.2357849999999999</v>
      </c>
      <c r="AT4">
        <v>76.689391999999998</v>
      </c>
      <c r="AU4">
        <v>175.74041700000001</v>
      </c>
      <c r="AV4" s="2">
        <f t="shared" ref="AV4:AV62" si="1">(B4-B3)/B3</f>
        <v>4.1163651469454665E-2</v>
      </c>
      <c r="AW4" s="2">
        <f t="shared" ref="AW4:AW62" si="2">(C4-C3)/C3</f>
        <v>0.10134326642725273</v>
      </c>
      <c r="AX4" s="2">
        <f t="shared" ref="AX4:AX62" si="3">(D4-D3)/D3</f>
        <v>4.8927172121274645E-3</v>
      </c>
      <c r="AY4" s="2">
        <f t="shared" ref="AY4:AY62" si="4">(E4-E3)/E3</f>
        <v>-1.4904194165495611E-2</v>
      </c>
      <c r="AZ4" s="2">
        <f t="shared" ref="AZ4:AZ62" si="5">(F4-F3)/F3</f>
        <v>4.9428172942817372E-2</v>
      </c>
      <c r="BA4" s="2">
        <f t="shared" ref="BA4:BA62" si="6">(G4-G3)/G3</f>
        <v>-5.758190315995685E-2</v>
      </c>
      <c r="BB4" s="2">
        <f t="shared" ref="BB4:BB62" si="7">(H4-H3)/H3</f>
        <v>2.9544011810186087E-2</v>
      </c>
      <c r="BC4" s="2">
        <f t="shared" ref="BC4:BC62" si="8">(I4-I3)/I3</f>
        <v>-0.10132849567546279</v>
      </c>
      <c r="BD4" s="2">
        <f t="shared" ref="BD4:BD62" si="9">(J4-J3)/J3</f>
        <v>-3.01514761579229E-4</v>
      </c>
      <c r="BE4" s="2">
        <f t="shared" ref="BE4:BE62" si="10">(K4-K3)/K3</f>
        <v>8.3264340328468037E-2</v>
      </c>
      <c r="BF4" s="2">
        <f t="shared" ref="BF4:BF62" si="11">(L4-L3)/L3</f>
        <v>-5.8739318568994815E-2</v>
      </c>
      <c r="BG4" s="2">
        <f t="shared" ref="BG4:BG62" si="12">(M4-M3)/M3</f>
        <v>-5.7962837579441893E-2</v>
      </c>
      <c r="BH4" s="2">
        <f t="shared" ref="BH4:BH62" si="13">(N4-N3)/N3</f>
        <v>8.307561512247455E-2</v>
      </c>
      <c r="BI4" s="2">
        <f t="shared" ref="BI4:BI62" si="14">(O4-O3)/O3</f>
        <v>-0.13271684851310817</v>
      </c>
      <c r="BJ4" s="2">
        <f t="shared" ref="BJ4:BJ62" si="15">(P4-P3)/P3</f>
        <v>9.3563792330554167E-3</v>
      </c>
      <c r="BK4" s="2">
        <f t="shared" ref="BK4:BK62" si="16">(Q4-Q3)/Q3</f>
        <v>1.7095035587762888E-2</v>
      </c>
      <c r="BL4" s="2">
        <f t="shared" ref="BL4:BL62" si="17">(R4-R3)/R3</f>
        <v>-3.1309812152632119E-3</v>
      </c>
      <c r="BM4" s="2">
        <f t="shared" ref="BM4:BM62" si="18">(S4-S3)/S3</f>
        <v>0.11509815293003704</v>
      </c>
      <c r="BN4" s="2">
        <f t="shared" ref="BN4:BN62" si="19">(T4-T3)/T3</f>
        <v>8.9184902106884817E-2</v>
      </c>
      <c r="BO4" s="2">
        <f t="shared" ref="BO4:BO62" si="20">(U4-U3)/U3</f>
        <v>0.12404795654447763</v>
      </c>
      <c r="BP4" s="2">
        <f t="shared" ref="BP4:BP62" si="21">(V4-V3)/V3</f>
        <v>3.3126462564641017E-2</v>
      </c>
      <c r="BQ4" s="2">
        <f t="shared" ref="BQ4:BQ62" si="22">(W4-W3)/W3</f>
        <v>5.4421702156731429E-2</v>
      </c>
      <c r="BR4" s="2">
        <f t="shared" ref="BR4:BR62" si="23">(X4-X3)/X3</f>
        <v>4.3724704121725175E-2</v>
      </c>
      <c r="BS4" s="2">
        <f t="shared" ref="BS4:BS62" si="24">(Y4-Y3)/Y3</f>
        <v>4.429607169690656E-2</v>
      </c>
      <c r="BT4" s="2">
        <f t="shared" ref="BT4:BT62" si="25">(Z4-Z3)/Z3</f>
        <v>-7.6420452708832326E-2</v>
      </c>
      <c r="BU4" s="2">
        <f t="shared" ref="BU4:BU62" si="26">(AA4-AA3)/AA3</f>
        <v>-4.6099207875446059E-2</v>
      </c>
      <c r="BV4" s="2">
        <f t="shared" ref="BV4:BV62" si="27">(AB4-AB3)/AB3</f>
        <v>7.0672640789115601E-2</v>
      </c>
      <c r="BW4" s="2">
        <f t="shared" ref="BW4:BW62" si="28">(AC4-AC3)/AC3</f>
        <v>3.887414678988111E-2</v>
      </c>
      <c r="BX4" s="2">
        <f t="shared" ref="BX4:BX62" si="29">(AD4-AD3)/AD3</f>
        <v>1.3748582838384264E-3</v>
      </c>
      <c r="BY4" s="2">
        <f t="shared" ref="BY4:BY62" si="30">(AE4-AE3)/AE3</f>
        <v>3.9100564169991713E-2</v>
      </c>
      <c r="BZ4" s="2">
        <f t="shared" ref="BZ4:BZ62" si="31">(AF4-AF3)/AF3</f>
        <v>2.7696118226684635E-2</v>
      </c>
      <c r="CA4" s="2">
        <f t="shared" ref="CA4:CA62" si="32">(AG4-AG3)/AG3</f>
        <v>7.372615847377053E-3</v>
      </c>
      <c r="CB4" s="2">
        <f t="shared" ref="CB4:CB62" si="33">(AH4-AH3)/AH3</f>
        <v>-2.6894172585806685E-2</v>
      </c>
      <c r="CC4" s="2">
        <f t="shared" ref="CC4:CC62" si="34">(AI4-AI3)/AI3</f>
        <v>-4.5547753322001732E-3</v>
      </c>
      <c r="CD4" s="2">
        <f t="shared" ref="CD4:CD62" si="35">(AJ4-AJ3)/AJ3</f>
        <v>-0.11980693305145089</v>
      </c>
      <c r="CE4" s="2">
        <f t="shared" ref="CE4:CE62" si="36">(AK4-AK3)/AK3</f>
        <v>-6.7732177640184724E-3</v>
      </c>
      <c r="CF4" s="2">
        <f t="shared" ref="CF4:CF62" si="37">(AL4-AL3)/AL3</f>
        <v>-7.1232224932247262E-2</v>
      </c>
      <c r="CG4" s="2">
        <f t="shared" ref="CG4:CG62" si="38">(AM4-AM3)/AM3</f>
        <v>1.063315611406471E-2</v>
      </c>
      <c r="CH4" s="2">
        <f t="shared" ref="CH4:CH62" si="39">(AN4-AN3)/AN3</f>
        <v>0.19473239748430191</v>
      </c>
      <c r="CI4" s="2">
        <f t="shared" ref="CI4:CI62" si="40">(AO4-AO3)/AO3</f>
        <v>0.17625235413470283</v>
      </c>
      <c r="CJ4" s="2">
        <f t="shared" ref="CJ4:CJ62" si="41">(AP4-AP3)/AP3</f>
        <v>7.5885140639535137E-2</v>
      </c>
      <c r="CK4" s="2">
        <f t="shared" ref="CK4:CK62" si="42">(AQ4-AQ3)/AQ3</f>
        <v>0.15150644304443456</v>
      </c>
      <c r="CL4" s="2">
        <f t="shared" ref="CL4:CL62" si="43">(AR4-AR3)/AR3</f>
        <v>-0.11116725630278761</v>
      </c>
      <c r="CM4" s="2">
        <f t="shared" ref="CM4:CM62" si="44">(AS4-AS3)/AS3</f>
        <v>2.4449597869769548E-2</v>
      </c>
      <c r="CN4" s="2">
        <f t="shared" ref="CN4:CN62" si="45">(AT4-AT3)/AT3</f>
        <v>0.15279383507004624</v>
      </c>
      <c r="CO4" s="2">
        <f t="shared" ref="CO4:CO62" si="46">(AU4-AU3)/AU3</f>
        <v>-8.2616140876510657E-4</v>
      </c>
    </row>
    <row r="5" spans="1:93" x14ac:dyDescent="0.3">
      <c r="A5" s="1">
        <v>42430</v>
      </c>
      <c r="B5">
        <v>69.580635000000001</v>
      </c>
      <c r="C5">
        <v>66.354042000000007</v>
      </c>
      <c r="D5">
        <v>39.377789</v>
      </c>
      <c r="E5">
        <v>88.451378000000005</v>
      </c>
      <c r="F5">
        <v>185.07</v>
      </c>
      <c r="G5">
        <v>86.361464999999995</v>
      </c>
      <c r="H5">
        <v>66.597282000000007</v>
      </c>
      <c r="I5">
        <v>22.041671999999998</v>
      </c>
      <c r="J5">
        <v>61.097866000000003</v>
      </c>
      <c r="K5">
        <v>70.837920999999994</v>
      </c>
      <c r="L5">
        <v>593.64001499999995</v>
      </c>
      <c r="M5">
        <v>762.90002400000003</v>
      </c>
      <c r="N5">
        <v>10.626953</v>
      </c>
      <c r="O5">
        <v>102.786171</v>
      </c>
      <c r="P5">
        <v>796.69000200000005</v>
      </c>
      <c r="Q5">
        <v>102.230003</v>
      </c>
      <c r="R5">
        <v>93.693352000000004</v>
      </c>
      <c r="S5">
        <v>42.811351999999999</v>
      </c>
      <c r="T5">
        <v>44.381695000000001</v>
      </c>
      <c r="U5">
        <v>470.97000100000002</v>
      </c>
      <c r="V5">
        <v>47.939934000000001</v>
      </c>
      <c r="W5">
        <v>64.470000999999996</v>
      </c>
      <c r="X5">
        <v>50.826988</v>
      </c>
      <c r="Y5">
        <v>15.690272999999999</v>
      </c>
      <c r="Z5">
        <v>50.760993999999997</v>
      </c>
      <c r="AA5">
        <v>28.529837000000001</v>
      </c>
      <c r="AB5">
        <v>34.989075</v>
      </c>
      <c r="AC5">
        <v>145.103058</v>
      </c>
      <c r="AD5">
        <v>27.852858000000001</v>
      </c>
      <c r="AE5">
        <v>29.409040000000001</v>
      </c>
      <c r="AF5">
        <v>43.373080999999999</v>
      </c>
      <c r="AG5">
        <v>95.230080000000001</v>
      </c>
      <c r="AH5">
        <v>23.29907</v>
      </c>
      <c r="AI5">
        <v>73.830001999999993</v>
      </c>
      <c r="AJ5">
        <v>51.989243000000002</v>
      </c>
      <c r="AK5">
        <v>58.099857</v>
      </c>
      <c r="AL5">
        <v>56.606876</v>
      </c>
      <c r="AM5">
        <v>67.709998999999996</v>
      </c>
      <c r="AN5">
        <v>57.638817000000003</v>
      </c>
      <c r="AO5">
        <v>20.339945</v>
      </c>
      <c r="AP5">
        <v>40.788269</v>
      </c>
      <c r="AQ5">
        <v>33.762402000000002</v>
      </c>
      <c r="AR5">
        <v>16.326132000000001</v>
      </c>
      <c r="AS5">
        <v>9.8115710000000007</v>
      </c>
      <c r="AT5">
        <v>80.199584999999999</v>
      </c>
      <c r="AU5">
        <v>186.59938</v>
      </c>
      <c r="AV5" s="2">
        <f t="shared" si="1"/>
        <v>-3.9785618846724831E-2</v>
      </c>
      <c r="AW5" s="2">
        <f t="shared" si="2"/>
        <v>0.130576570002153</v>
      </c>
      <c r="AX5" s="2">
        <f t="shared" si="3"/>
        <v>7.558539454389733E-2</v>
      </c>
      <c r="AY5" s="2">
        <f t="shared" si="4"/>
        <v>4.7638526302441635E-2</v>
      </c>
      <c r="AZ5" s="2">
        <f t="shared" si="5"/>
        <v>-1.6160757003880817E-2</v>
      </c>
      <c r="BA5" s="2">
        <f t="shared" si="6"/>
        <v>0.12794658639208553</v>
      </c>
      <c r="BB5" s="2">
        <f t="shared" si="7"/>
        <v>5.2385312064653689E-2</v>
      </c>
      <c r="BC5" s="2">
        <f t="shared" si="8"/>
        <v>5.9426990565902976E-2</v>
      </c>
      <c r="BD5" s="2">
        <f t="shared" si="9"/>
        <v>3.2408798958079035E-2</v>
      </c>
      <c r="BE5" s="2">
        <f t="shared" si="10"/>
        <v>5.7523723585222154E-2</v>
      </c>
      <c r="BF5" s="2">
        <f t="shared" si="11"/>
        <v>7.4422633590724735E-2</v>
      </c>
      <c r="BG5" s="2">
        <f t="shared" si="12"/>
        <v>6.3690436472801509E-2</v>
      </c>
      <c r="BH5" s="2">
        <f t="shared" si="13"/>
        <v>7.9136703066916683E-2</v>
      </c>
      <c r="BI5" s="2">
        <f t="shared" si="14"/>
        <v>2.1325624321336892E-2</v>
      </c>
      <c r="BJ5" s="2">
        <f t="shared" si="15"/>
        <v>2.8557773732645984E-2</v>
      </c>
      <c r="BK5" s="2">
        <f t="shared" si="16"/>
        <v>9.4422423962212829E-2</v>
      </c>
      <c r="BL5" s="2">
        <f t="shared" si="17"/>
        <v>3.9677681044890632E-2</v>
      </c>
      <c r="BM5" s="2">
        <f t="shared" si="18"/>
        <v>6.7938074020414171E-2</v>
      </c>
      <c r="BN5" s="2">
        <f t="shared" si="19"/>
        <v>1.2321637017131012E-2</v>
      </c>
      <c r="BO5" s="2">
        <f t="shared" si="20"/>
        <v>-7.5005897360311879E-2</v>
      </c>
      <c r="BP5" s="2">
        <f t="shared" si="21"/>
        <v>6.8152263376319439E-2</v>
      </c>
      <c r="BQ5" s="2">
        <f t="shared" si="22"/>
        <v>-9.6773735691973919E-3</v>
      </c>
      <c r="BR5" s="2">
        <f t="shared" si="23"/>
        <v>7.6099089807156226E-2</v>
      </c>
      <c r="BS5" s="2">
        <f t="shared" si="24"/>
        <v>0.16787271555157349</v>
      </c>
      <c r="BT5" s="2">
        <f t="shared" si="25"/>
        <v>9.3288954769242843E-2</v>
      </c>
      <c r="BU5" s="2">
        <f t="shared" si="26"/>
        <v>0.10289726930663044</v>
      </c>
      <c r="BV5" s="2">
        <f t="shared" si="27"/>
        <v>0.14029982498102198</v>
      </c>
      <c r="BW5" s="2">
        <f t="shared" si="28"/>
        <v>6.9892124114190754E-2</v>
      </c>
      <c r="BX5" s="2">
        <f t="shared" si="29"/>
        <v>9.9673799546917755E-2</v>
      </c>
      <c r="BY5" s="2">
        <f t="shared" si="30"/>
        <v>6.008105469144253E-2</v>
      </c>
      <c r="BZ5" s="2">
        <f t="shared" si="31"/>
        <v>6.6035743848996506E-2</v>
      </c>
      <c r="CA5" s="2">
        <f t="shared" si="32"/>
        <v>3.5871955717321512E-2</v>
      </c>
      <c r="CB5" s="2">
        <f t="shared" si="33"/>
        <v>9.0323257923850681E-3</v>
      </c>
      <c r="CC5" s="2">
        <f t="shared" si="34"/>
        <v>8.974172693726927E-2</v>
      </c>
      <c r="CD5" s="2">
        <f t="shared" si="35"/>
        <v>3.7211227780508227E-2</v>
      </c>
      <c r="CE5" s="2">
        <f t="shared" si="36"/>
        <v>-1.9482670549767992E-3</v>
      </c>
      <c r="CF5" s="2">
        <f t="shared" si="37"/>
        <v>3.1999944140216646E-2</v>
      </c>
      <c r="CG5" s="2">
        <f t="shared" si="38"/>
        <v>7.9387836760720545E-2</v>
      </c>
      <c r="CH5" s="2">
        <f t="shared" si="39"/>
        <v>-2.7449813760578399E-2</v>
      </c>
      <c r="CI5" s="2">
        <f t="shared" si="40"/>
        <v>4.9684477101153743E-2</v>
      </c>
      <c r="CJ5" s="2">
        <f t="shared" si="41"/>
        <v>8.3743963696464058E-2</v>
      </c>
      <c r="CK5" s="2">
        <f t="shared" si="42"/>
        <v>-1.3576902512921004E-2</v>
      </c>
      <c r="CL5" s="2">
        <f t="shared" si="43"/>
        <v>2.5014200092631032E-2</v>
      </c>
      <c r="CM5" s="2">
        <f t="shared" si="44"/>
        <v>6.2342941071062266E-2</v>
      </c>
      <c r="CN5" s="2">
        <f t="shared" si="45"/>
        <v>4.5771558600960105E-2</v>
      </c>
      <c r="CO5" s="2">
        <f t="shared" si="46"/>
        <v>6.1789787377140387E-2</v>
      </c>
    </row>
    <row r="6" spans="1:93" x14ac:dyDescent="0.3">
      <c r="A6" s="1">
        <v>42461</v>
      </c>
      <c r="B6">
        <v>76.588615000000004</v>
      </c>
      <c r="C6">
        <v>67.376998999999998</v>
      </c>
      <c r="D6">
        <v>38.324696000000003</v>
      </c>
      <c r="E6">
        <v>89.500632999999993</v>
      </c>
      <c r="F6">
        <v>156.08000000000001</v>
      </c>
      <c r="G6">
        <v>86.275940000000006</v>
      </c>
      <c r="H6">
        <v>70.429481999999993</v>
      </c>
      <c r="I6">
        <v>24.524830000000001</v>
      </c>
      <c r="J6">
        <v>60.094329999999999</v>
      </c>
      <c r="K6">
        <v>68.444511000000006</v>
      </c>
      <c r="L6">
        <v>659.59002699999996</v>
      </c>
      <c r="M6">
        <v>707.88000499999998</v>
      </c>
      <c r="N6">
        <v>10.674184</v>
      </c>
      <c r="O6">
        <v>100.176903</v>
      </c>
      <c r="P6">
        <v>765.22997999999995</v>
      </c>
      <c r="Q6">
        <v>90.029999000000004</v>
      </c>
      <c r="R6">
        <v>97.419944999999998</v>
      </c>
      <c r="S6">
        <v>42.706139</v>
      </c>
      <c r="T6">
        <v>37.990653999999999</v>
      </c>
      <c r="U6">
        <v>420.97000100000002</v>
      </c>
      <c r="V6">
        <v>46.061698999999997</v>
      </c>
      <c r="W6">
        <v>64.860000999999997</v>
      </c>
      <c r="X6">
        <v>50.510646999999999</v>
      </c>
      <c r="Y6">
        <v>15.47397</v>
      </c>
      <c r="Z6">
        <v>45.834702</v>
      </c>
      <c r="AA6">
        <v>26.704277000000001</v>
      </c>
      <c r="AB6">
        <v>34.890881</v>
      </c>
      <c r="AC6">
        <v>145.756134</v>
      </c>
      <c r="AD6">
        <v>26.941659999999999</v>
      </c>
      <c r="AE6">
        <v>29.146263000000001</v>
      </c>
      <c r="AF6">
        <v>40.854748000000001</v>
      </c>
      <c r="AG6">
        <v>98.645020000000002</v>
      </c>
      <c r="AH6">
        <v>25.712297</v>
      </c>
      <c r="AI6">
        <v>75.800003000000004</v>
      </c>
      <c r="AJ6">
        <v>55.110947000000003</v>
      </c>
      <c r="AK6">
        <v>55.852184000000001</v>
      </c>
      <c r="AL6">
        <v>53.921340999999998</v>
      </c>
      <c r="AM6">
        <v>65.550003000000004</v>
      </c>
      <c r="AN6">
        <v>54.228225999999999</v>
      </c>
      <c r="AO6">
        <v>16.679977000000001</v>
      </c>
      <c r="AP6">
        <v>41.828453000000003</v>
      </c>
      <c r="AQ6">
        <v>36.486781999999998</v>
      </c>
      <c r="AR6">
        <v>16.036373000000001</v>
      </c>
      <c r="AS6">
        <v>9.8337699999999995</v>
      </c>
      <c r="AT6">
        <v>89.281257999999994</v>
      </c>
      <c r="AU6">
        <v>188.300995</v>
      </c>
      <c r="AV6" s="2">
        <f t="shared" si="1"/>
        <v>0.10071739069354574</v>
      </c>
      <c r="AW6" s="2">
        <f t="shared" si="2"/>
        <v>1.5416649373070459E-2</v>
      </c>
      <c r="AX6" s="2">
        <f t="shared" si="3"/>
        <v>-2.6743324771230731E-2</v>
      </c>
      <c r="AY6" s="2">
        <f t="shared" si="4"/>
        <v>1.1862505974751325E-2</v>
      </c>
      <c r="AZ6" s="2">
        <f t="shared" si="5"/>
        <v>-0.15664343221483754</v>
      </c>
      <c r="BA6" s="2">
        <f t="shared" si="6"/>
        <v>-9.9031437227228435E-4</v>
      </c>
      <c r="BB6" s="2">
        <f t="shared" si="7"/>
        <v>5.7542888912493241E-2</v>
      </c>
      <c r="BC6" s="2">
        <f t="shared" si="8"/>
        <v>0.11265742453657795</v>
      </c>
      <c r="BD6" s="2">
        <f t="shared" si="9"/>
        <v>-1.6425058119051227E-2</v>
      </c>
      <c r="BE6" s="2">
        <f t="shared" si="10"/>
        <v>-3.3787129354064312E-2</v>
      </c>
      <c r="BF6" s="2">
        <f t="shared" si="11"/>
        <v>0.11109428329220701</v>
      </c>
      <c r="BG6" s="2">
        <f t="shared" si="12"/>
        <v>-7.2119566482016575E-2</v>
      </c>
      <c r="BH6" s="2">
        <f t="shared" si="13"/>
        <v>4.4444536453675876E-3</v>
      </c>
      <c r="BI6" s="2">
        <f t="shared" si="14"/>
        <v>-2.5385399364667452E-2</v>
      </c>
      <c r="BJ6" s="2">
        <f t="shared" si="15"/>
        <v>-3.9488410700552624E-2</v>
      </c>
      <c r="BK6" s="2">
        <f t="shared" si="16"/>
        <v>-0.1193387815903712</v>
      </c>
      <c r="BL6" s="2">
        <f t="shared" si="17"/>
        <v>3.9774358804026924E-2</v>
      </c>
      <c r="BM6" s="2">
        <f t="shared" si="18"/>
        <v>-2.4575958264527391E-3</v>
      </c>
      <c r="BN6" s="2">
        <f t="shared" si="19"/>
        <v>-0.14400173314696524</v>
      </c>
      <c r="BO6" s="2">
        <f t="shared" si="20"/>
        <v>-0.10616387433135045</v>
      </c>
      <c r="BP6" s="2">
        <f t="shared" si="21"/>
        <v>-3.9178923358551214E-2</v>
      </c>
      <c r="BQ6" s="2">
        <f t="shared" si="22"/>
        <v>6.0493251737346893E-3</v>
      </c>
      <c r="BR6" s="2">
        <f t="shared" si="23"/>
        <v>-6.2238785426356824E-3</v>
      </c>
      <c r="BS6" s="2">
        <f t="shared" si="24"/>
        <v>-1.3785802197323139E-2</v>
      </c>
      <c r="BT6" s="2">
        <f t="shared" si="25"/>
        <v>-9.7048769375950306E-2</v>
      </c>
      <c r="BU6" s="2">
        <f t="shared" si="26"/>
        <v>-6.3987747283659538E-2</v>
      </c>
      <c r="BV6" s="2">
        <f t="shared" si="27"/>
        <v>-2.806418860744374E-3</v>
      </c>
      <c r="BW6" s="2">
        <f t="shared" si="28"/>
        <v>4.5007735122990907E-3</v>
      </c>
      <c r="BX6" s="2">
        <f t="shared" si="29"/>
        <v>-3.2714703819622472E-2</v>
      </c>
      <c r="BY6" s="2">
        <f t="shared" si="30"/>
        <v>-8.9352457611673076E-3</v>
      </c>
      <c r="BZ6" s="2">
        <f t="shared" si="31"/>
        <v>-5.8062119220905671E-2</v>
      </c>
      <c r="CA6" s="2">
        <f t="shared" si="32"/>
        <v>3.5859887968171418E-2</v>
      </c>
      <c r="CB6" s="2">
        <f t="shared" si="33"/>
        <v>0.10357610840261003</v>
      </c>
      <c r="CC6" s="2">
        <f t="shared" si="34"/>
        <v>2.6682933043940739E-2</v>
      </c>
      <c r="CD6" s="2">
        <f t="shared" si="35"/>
        <v>6.0045190502196789E-2</v>
      </c>
      <c r="CE6" s="2">
        <f t="shared" si="36"/>
        <v>-3.8686377489707054E-2</v>
      </c>
      <c r="CF6" s="2">
        <f t="shared" si="37"/>
        <v>-4.7441851410418789E-2</v>
      </c>
      <c r="CG6" s="2">
        <f t="shared" si="38"/>
        <v>-3.1900694607896726E-2</v>
      </c>
      <c r="CH6" s="2">
        <f t="shared" si="39"/>
        <v>-5.9171773077854865E-2</v>
      </c>
      <c r="CI6" s="2">
        <f t="shared" si="40"/>
        <v>-0.17993991625837727</v>
      </c>
      <c r="CJ6" s="2">
        <f t="shared" si="41"/>
        <v>2.5502038343426722E-2</v>
      </c>
      <c r="CK6" s="2">
        <f t="shared" si="42"/>
        <v>8.0692718486083906E-2</v>
      </c>
      <c r="CL6" s="2">
        <f t="shared" si="43"/>
        <v>-1.7748172071621132E-2</v>
      </c>
      <c r="CM6" s="2">
        <f t="shared" si="44"/>
        <v>2.2625326769789207E-3</v>
      </c>
      <c r="CN6" s="2">
        <f t="shared" si="45"/>
        <v>0.11323840391443415</v>
      </c>
      <c r="CO6" s="2">
        <f t="shared" si="46"/>
        <v>9.1190817461451589E-3</v>
      </c>
    </row>
    <row r="7" spans="1:93" x14ac:dyDescent="0.3">
      <c r="A7" s="1">
        <v>42491</v>
      </c>
      <c r="B7">
        <v>74.931374000000005</v>
      </c>
      <c r="C7">
        <v>63.473263000000003</v>
      </c>
      <c r="D7">
        <v>38.153602999999997</v>
      </c>
      <c r="E7">
        <v>87.944632999999996</v>
      </c>
      <c r="F7">
        <v>155.4</v>
      </c>
      <c r="G7">
        <v>89.478706000000003</v>
      </c>
      <c r="H7">
        <v>70.923446999999996</v>
      </c>
      <c r="I7">
        <v>22.932683999999998</v>
      </c>
      <c r="J7">
        <v>63.608142999999998</v>
      </c>
      <c r="K7">
        <v>59.215255999999997</v>
      </c>
      <c r="L7">
        <v>722.78997800000002</v>
      </c>
      <c r="M7">
        <v>748.84997599999997</v>
      </c>
      <c r="N7">
        <v>10.736203</v>
      </c>
      <c r="O7">
        <v>101.861305</v>
      </c>
      <c r="P7">
        <v>762.20001200000002</v>
      </c>
      <c r="Q7">
        <v>102.57</v>
      </c>
      <c r="R7">
        <v>93.608436999999995</v>
      </c>
      <c r="S7">
        <v>40.667037999999998</v>
      </c>
      <c r="T7">
        <v>39.622596999999999</v>
      </c>
      <c r="U7">
        <v>441.959991</v>
      </c>
      <c r="V7">
        <v>45.032291000000001</v>
      </c>
      <c r="W7">
        <v>50.709999000000003</v>
      </c>
      <c r="X7">
        <v>54.918593999999999</v>
      </c>
      <c r="Y7">
        <v>16.645996</v>
      </c>
      <c r="Z7">
        <v>48.711433</v>
      </c>
      <c r="AA7">
        <v>27.859584999999999</v>
      </c>
      <c r="AB7">
        <v>45.879593</v>
      </c>
      <c r="AC7">
        <v>146.57467700000001</v>
      </c>
      <c r="AD7">
        <v>26.486059000000001</v>
      </c>
      <c r="AE7">
        <v>29.758514000000002</v>
      </c>
      <c r="AF7">
        <v>41.253593000000002</v>
      </c>
      <c r="AG7">
        <v>99.181899999999999</v>
      </c>
      <c r="AH7">
        <v>27.276572999999999</v>
      </c>
      <c r="AI7">
        <v>83.709998999999996</v>
      </c>
      <c r="AJ7">
        <v>54.590671999999998</v>
      </c>
      <c r="AK7">
        <v>52.327083999999999</v>
      </c>
      <c r="AL7">
        <v>49.302894999999999</v>
      </c>
      <c r="AM7">
        <v>65.029999000000004</v>
      </c>
      <c r="AN7">
        <v>56.091450000000002</v>
      </c>
      <c r="AO7">
        <v>18.620754000000002</v>
      </c>
      <c r="AP7">
        <v>42.651615</v>
      </c>
      <c r="AQ7">
        <v>36.392643</v>
      </c>
      <c r="AR7">
        <v>17.974136000000001</v>
      </c>
      <c r="AS7">
        <v>10.048353000000001</v>
      </c>
      <c r="AT7">
        <v>87.726485999999994</v>
      </c>
      <c r="AU7">
        <v>191.50431800000001</v>
      </c>
      <c r="AV7" s="2">
        <f t="shared" si="1"/>
        <v>-2.1638216071670692E-2</v>
      </c>
      <c r="AW7" s="2">
        <f t="shared" si="2"/>
        <v>-5.793870397819284E-2</v>
      </c>
      <c r="AX7" s="2">
        <f t="shared" si="3"/>
        <v>-4.4643015563647559E-3</v>
      </c>
      <c r="AY7" s="2">
        <f t="shared" si="4"/>
        <v>-1.7385351900248543E-2</v>
      </c>
      <c r="AZ7" s="2">
        <f t="shared" si="5"/>
        <v>-4.3567401332650357E-3</v>
      </c>
      <c r="BA7" s="2">
        <f t="shared" si="6"/>
        <v>3.7122354158065349E-2</v>
      </c>
      <c r="BB7" s="2">
        <f t="shared" si="7"/>
        <v>7.0136111465366581E-3</v>
      </c>
      <c r="BC7" s="2">
        <f t="shared" si="8"/>
        <v>-6.4919756834196332E-2</v>
      </c>
      <c r="BD7" s="2">
        <f t="shared" si="9"/>
        <v>5.8471622863587945E-2</v>
      </c>
      <c r="BE7" s="2">
        <f t="shared" si="10"/>
        <v>-0.1348428802420695</v>
      </c>
      <c r="BF7" s="2">
        <f t="shared" si="11"/>
        <v>9.581702028978685E-2</v>
      </c>
      <c r="BG7" s="2">
        <f t="shared" si="12"/>
        <v>5.7876999930235332E-2</v>
      </c>
      <c r="BH7" s="2">
        <f t="shared" si="13"/>
        <v>5.8101865210492326E-3</v>
      </c>
      <c r="BI7" s="2">
        <f t="shared" si="14"/>
        <v>1.6814275043020702E-2</v>
      </c>
      <c r="BJ7" s="2">
        <f t="shared" si="15"/>
        <v>-3.9595521335951053E-3</v>
      </c>
      <c r="BK7" s="2">
        <f t="shared" si="16"/>
        <v>0.13928691701973683</v>
      </c>
      <c r="BL7" s="2">
        <f t="shared" si="17"/>
        <v>-3.9124513979144654E-2</v>
      </c>
      <c r="BM7" s="2">
        <f t="shared" si="18"/>
        <v>-4.7747257133219236E-2</v>
      </c>
      <c r="BN7" s="2">
        <f t="shared" si="19"/>
        <v>4.2956433442814641E-2</v>
      </c>
      <c r="BO7" s="2">
        <f t="shared" si="20"/>
        <v>4.9861011355058472E-2</v>
      </c>
      <c r="BP7" s="2">
        <f t="shared" si="21"/>
        <v>-2.2348459182975351E-2</v>
      </c>
      <c r="BQ7" s="2">
        <f t="shared" si="22"/>
        <v>-0.21816222297005505</v>
      </c>
      <c r="BR7" s="2">
        <f t="shared" si="23"/>
        <v>8.7267680415972507E-2</v>
      </c>
      <c r="BS7" s="2">
        <f t="shared" si="24"/>
        <v>7.5741777966481821E-2</v>
      </c>
      <c r="BT7" s="2">
        <f t="shared" si="25"/>
        <v>6.2763165777755023E-2</v>
      </c>
      <c r="BU7" s="2">
        <f t="shared" si="26"/>
        <v>4.3263032359947357E-2</v>
      </c>
      <c r="BV7" s="2">
        <f t="shared" si="27"/>
        <v>0.3149450998385509</v>
      </c>
      <c r="BW7" s="2">
        <f t="shared" si="28"/>
        <v>5.6158391248220495E-3</v>
      </c>
      <c r="BX7" s="2">
        <f t="shared" si="29"/>
        <v>-1.6910650642907598E-2</v>
      </c>
      <c r="BY7" s="2">
        <f t="shared" si="30"/>
        <v>2.1006157804861657E-2</v>
      </c>
      <c r="BZ7" s="2">
        <f t="shared" si="31"/>
        <v>9.7625127928827621E-3</v>
      </c>
      <c r="CA7" s="2">
        <f t="shared" si="32"/>
        <v>5.4425454016836985E-3</v>
      </c>
      <c r="CB7" s="2">
        <f t="shared" si="33"/>
        <v>6.0837660672634561E-2</v>
      </c>
      <c r="CC7" s="2">
        <f t="shared" si="34"/>
        <v>0.10435350510474244</v>
      </c>
      <c r="CD7" s="2">
        <f t="shared" si="35"/>
        <v>-9.4405019024624108E-3</v>
      </c>
      <c r="CE7" s="2">
        <f t="shared" si="36"/>
        <v>-6.3114810335796398E-2</v>
      </c>
      <c r="CF7" s="2">
        <f t="shared" si="37"/>
        <v>-8.565154193772738E-2</v>
      </c>
      <c r="CG7" s="2">
        <f t="shared" si="38"/>
        <v>-7.9329363264865164E-3</v>
      </c>
      <c r="CH7" s="2">
        <f t="shared" si="39"/>
        <v>3.4358933297947133E-2</v>
      </c>
      <c r="CI7" s="2">
        <f t="shared" si="40"/>
        <v>0.11635369761001473</v>
      </c>
      <c r="CJ7" s="2">
        <f t="shared" si="41"/>
        <v>1.9679475117093056E-2</v>
      </c>
      <c r="CK7" s="2">
        <f t="shared" si="42"/>
        <v>-2.5800850291483207E-3</v>
      </c>
      <c r="CL7" s="2">
        <f t="shared" si="43"/>
        <v>0.12083549066861941</v>
      </c>
      <c r="CM7" s="2">
        <f t="shared" si="44"/>
        <v>2.1821030998284596E-2</v>
      </c>
      <c r="CN7" s="2">
        <f t="shared" si="45"/>
        <v>-1.7414315555455098E-2</v>
      </c>
      <c r="CO7" s="2">
        <f t="shared" si="46"/>
        <v>1.7011715737349192E-2</v>
      </c>
    </row>
    <row r="8" spans="1:93" x14ac:dyDescent="0.3">
      <c r="A8" s="1">
        <v>42522</v>
      </c>
      <c r="B8">
        <v>73.793143999999998</v>
      </c>
      <c r="C8">
        <v>66.361984000000007</v>
      </c>
      <c r="D8">
        <v>38.778095</v>
      </c>
      <c r="E8">
        <v>92.091087000000002</v>
      </c>
      <c r="F8">
        <v>171.03</v>
      </c>
      <c r="G8">
        <v>91.237967999999995</v>
      </c>
      <c r="H8">
        <v>75.311615000000003</v>
      </c>
      <c r="I8">
        <v>26.421261000000001</v>
      </c>
      <c r="J8">
        <v>66.101630999999998</v>
      </c>
      <c r="K8">
        <v>60.569755999999998</v>
      </c>
      <c r="L8">
        <v>715.61999500000002</v>
      </c>
      <c r="M8">
        <v>703.53002900000001</v>
      </c>
      <c r="N8">
        <v>10.004008000000001</v>
      </c>
      <c r="O8">
        <v>98.492515999999995</v>
      </c>
      <c r="P8">
        <v>793.84002699999996</v>
      </c>
      <c r="Q8">
        <v>91.480002999999996</v>
      </c>
      <c r="R8">
        <v>92.287612999999993</v>
      </c>
      <c r="S8">
        <v>37.536602000000002</v>
      </c>
      <c r="T8">
        <v>33.320332000000001</v>
      </c>
      <c r="U8">
        <v>402.76001000000002</v>
      </c>
      <c r="V8">
        <v>43.642029000000001</v>
      </c>
      <c r="W8">
        <v>47.43</v>
      </c>
      <c r="X8">
        <v>62.443604000000001</v>
      </c>
      <c r="Y8">
        <v>18.667352999999999</v>
      </c>
      <c r="Z8">
        <v>47.358455999999997</v>
      </c>
      <c r="AA8">
        <v>29.176553999999999</v>
      </c>
      <c r="AB8">
        <v>46.284255999999999</v>
      </c>
      <c r="AC8">
        <v>153.51158100000001</v>
      </c>
      <c r="AD8">
        <v>27.581249</v>
      </c>
      <c r="AE8">
        <v>32.844574000000001</v>
      </c>
      <c r="AF8">
        <v>45.257373999999999</v>
      </c>
      <c r="AG8">
        <v>107.522087</v>
      </c>
      <c r="AH8">
        <v>27.925329000000001</v>
      </c>
      <c r="AI8">
        <v>79.410004000000001</v>
      </c>
      <c r="AJ8">
        <v>57.525860000000002</v>
      </c>
      <c r="AK8">
        <v>52.308132000000001</v>
      </c>
      <c r="AL8">
        <v>48.368316999999998</v>
      </c>
      <c r="AM8">
        <v>73.860000999999997</v>
      </c>
      <c r="AN8">
        <v>54.602882000000001</v>
      </c>
      <c r="AO8">
        <v>20.767834000000001</v>
      </c>
      <c r="AP8">
        <v>43.372943999999997</v>
      </c>
      <c r="AQ8">
        <v>36.307045000000002</v>
      </c>
      <c r="AR8">
        <v>19.866629</v>
      </c>
      <c r="AS8">
        <v>10.388622</v>
      </c>
      <c r="AT8">
        <v>84.890236000000002</v>
      </c>
      <c r="AU8">
        <v>191.17575099999999</v>
      </c>
      <c r="AV8" s="2">
        <f t="shared" si="1"/>
        <v>-1.5190299326421094E-2</v>
      </c>
      <c r="AW8" s="2">
        <f t="shared" si="2"/>
        <v>4.5510831860022756E-2</v>
      </c>
      <c r="AX8" s="2">
        <f t="shared" si="3"/>
        <v>1.6367838182936582E-2</v>
      </c>
      <c r="AY8" s="2">
        <f t="shared" si="4"/>
        <v>4.7148459872474603E-2</v>
      </c>
      <c r="AZ8" s="2">
        <f t="shared" si="5"/>
        <v>0.10057915057915055</v>
      </c>
      <c r="BA8" s="2">
        <f t="shared" si="6"/>
        <v>1.9661236495753444E-2</v>
      </c>
      <c r="BB8" s="2">
        <f t="shared" si="7"/>
        <v>6.1871894071928113E-2</v>
      </c>
      <c r="BC8" s="2">
        <f t="shared" si="8"/>
        <v>0.15212249032865072</v>
      </c>
      <c r="BD8" s="2">
        <f t="shared" si="9"/>
        <v>3.9200767109330632E-2</v>
      </c>
      <c r="BE8" s="2">
        <f t="shared" si="10"/>
        <v>2.2874172831406855E-2</v>
      </c>
      <c r="BF8" s="2">
        <f t="shared" si="11"/>
        <v>-9.9198705270371109E-3</v>
      </c>
      <c r="BG8" s="2">
        <f t="shared" si="12"/>
        <v>-6.0519394341277191E-2</v>
      </c>
      <c r="BH8" s="2">
        <f t="shared" si="13"/>
        <v>-6.8198691846642526E-2</v>
      </c>
      <c r="BI8" s="2">
        <f t="shared" si="14"/>
        <v>-3.3072313377489192E-2</v>
      </c>
      <c r="BJ8" s="2">
        <f t="shared" si="15"/>
        <v>4.1511433353270462E-2</v>
      </c>
      <c r="BK8" s="2">
        <f t="shared" si="16"/>
        <v>-0.10812125377790775</v>
      </c>
      <c r="BL8" s="2">
        <f t="shared" si="17"/>
        <v>-1.4110095653023262E-2</v>
      </c>
      <c r="BM8" s="2">
        <f t="shared" si="18"/>
        <v>-7.6977231535770962E-2</v>
      </c>
      <c r="BN8" s="2">
        <f t="shared" si="19"/>
        <v>-0.15905734296012952</v>
      </c>
      <c r="BO8" s="2">
        <f t="shared" si="20"/>
        <v>-8.8695768391397173E-2</v>
      </c>
      <c r="BP8" s="2">
        <f t="shared" si="21"/>
        <v>-3.087255764979845E-2</v>
      </c>
      <c r="BQ8" s="2">
        <f t="shared" si="22"/>
        <v>-6.4681503937714602E-2</v>
      </c>
      <c r="BR8" s="2">
        <f t="shared" si="23"/>
        <v>0.13702116991560276</v>
      </c>
      <c r="BS8" s="2">
        <f t="shared" si="24"/>
        <v>0.12143202485450545</v>
      </c>
      <c r="BT8" s="2">
        <f t="shared" si="25"/>
        <v>-2.7775347935257884E-2</v>
      </c>
      <c r="BU8" s="2">
        <f t="shared" si="26"/>
        <v>4.7271666107014887E-2</v>
      </c>
      <c r="BV8" s="2">
        <f t="shared" si="27"/>
        <v>8.8201087572856041E-3</v>
      </c>
      <c r="BW8" s="2">
        <f t="shared" si="28"/>
        <v>4.73267561763073E-2</v>
      </c>
      <c r="BX8" s="2">
        <f t="shared" si="29"/>
        <v>4.1349677579439005E-2</v>
      </c>
      <c r="BY8" s="2">
        <f t="shared" si="30"/>
        <v>0.10370343089039996</v>
      </c>
      <c r="BZ8" s="2">
        <f t="shared" si="31"/>
        <v>9.7052903973721669E-2</v>
      </c>
      <c r="CA8" s="2">
        <f t="shared" si="32"/>
        <v>8.4089808725180709E-2</v>
      </c>
      <c r="CB8" s="2">
        <f t="shared" si="33"/>
        <v>2.3784366166526943E-2</v>
      </c>
      <c r="CC8" s="2">
        <f t="shared" si="34"/>
        <v>-5.1367758348677031E-2</v>
      </c>
      <c r="CD8" s="2">
        <f t="shared" si="35"/>
        <v>5.376720770171145E-2</v>
      </c>
      <c r="CE8" s="2">
        <f t="shared" si="36"/>
        <v>-3.6218337715892494E-4</v>
      </c>
      <c r="CF8" s="2">
        <f t="shared" si="37"/>
        <v>-1.8955844276487253E-2</v>
      </c>
      <c r="CG8" s="2">
        <f t="shared" si="38"/>
        <v>0.13578351738864386</v>
      </c>
      <c r="CH8" s="2">
        <f t="shared" si="39"/>
        <v>-2.6538233545397753E-2</v>
      </c>
      <c r="CI8" s="2">
        <f t="shared" si="40"/>
        <v>0.11530574970272411</v>
      </c>
      <c r="CJ8" s="2">
        <f t="shared" si="41"/>
        <v>1.6912114582296526E-2</v>
      </c>
      <c r="CK8" s="2">
        <f t="shared" si="42"/>
        <v>-2.3520687958826568E-3</v>
      </c>
      <c r="CL8" s="2">
        <f t="shared" si="43"/>
        <v>0.1052897897289749</v>
      </c>
      <c r="CM8" s="2">
        <f t="shared" si="44"/>
        <v>3.3863161455414556E-2</v>
      </c>
      <c r="CN8" s="2">
        <f t="shared" si="45"/>
        <v>-3.2330600817636682E-2</v>
      </c>
      <c r="CO8" s="2">
        <f t="shared" si="46"/>
        <v>-1.715715882709344E-3</v>
      </c>
    </row>
    <row r="9" spans="1:93" x14ac:dyDescent="0.3">
      <c r="A9" s="1">
        <v>42552</v>
      </c>
      <c r="B9">
        <v>71.291747999999998</v>
      </c>
      <c r="C9">
        <v>72.445847000000001</v>
      </c>
      <c r="D9">
        <v>37.610035000000003</v>
      </c>
      <c r="E9">
        <v>95.391509999999997</v>
      </c>
      <c r="F9">
        <v>182.88</v>
      </c>
      <c r="G9">
        <v>92.538567</v>
      </c>
      <c r="H9">
        <v>71.463279999999997</v>
      </c>
      <c r="I9">
        <v>25.595369000000002</v>
      </c>
      <c r="J9">
        <v>66.056365999999997</v>
      </c>
      <c r="K9">
        <v>65.349739</v>
      </c>
      <c r="L9">
        <v>758.80999799999995</v>
      </c>
      <c r="M9">
        <v>791.34002699999996</v>
      </c>
      <c r="N9">
        <v>10.075635</v>
      </c>
      <c r="O9">
        <v>109.928642</v>
      </c>
      <c r="P9">
        <v>813.96997099999999</v>
      </c>
      <c r="Q9">
        <v>91.25</v>
      </c>
      <c r="R9">
        <v>90.523369000000002</v>
      </c>
      <c r="S9">
        <v>35.515681999999998</v>
      </c>
      <c r="T9">
        <v>35.442290999999997</v>
      </c>
      <c r="U9">
        <v>423.98998999999998</v>
      </c>
      <c r="V9">
        <v>46.896602999999999</v>
      </c>
      <c r="W9">
        <v>48.360000999999997</v>
      </c>
      <c r="X9">
        <v>65.301604999999995</v>
      </c>
      <c r="Y9">
        <v>20.000357000000001</v>
      </c>
      <c r="Z9">
        <v>52.458019</v>
      </c>
      <c r="AA9">
        <v>31.008984000000002</v>
      </c>
      <c r="AB9">
        <v>56.218474999999998</v>
      </c>
      <c r="AC9">
        <v>156.35180700000001</v>
      </c>
      <c r="AD9">
        <v>27.490053</v>
      </c>
      <c r="AE9">
        <v>32.905388000000002</v>
      </c>
      <c r="AF9">
        <v>44.908867000000001</v>
      </c>
      <c r="AG9">
        <v>111.005669</v>
      </c>
      <c r="AH9">
        <v>29.257750000000001</v>
      </c>
      <c r="AI9">
        <v>81.800003000000004</v>
      </c>
      <c r="AJ9">
        <v>61.246391000000003</v>
      </c>
      <c r="AK9">
        <v>52.746051999999999</v>
      </c>
      <c r="AL9">
        <v>52.565052000000001</v>
      </c>
      <c r="AM9">
        <v>77.650002000000001</v>
      </c>
      <c r="AN9">
        <v>58.006484999999998</v>
      </c>
      <c r="AO9">
        <v>22.502307999999999</v>
      </c>
      <c r="AP9">
        <v>44.916392999999999</v>
      </c>
      <c r="AQ9">
        <v>47.069332000000003</v>
      </c>
      <c r="AR9">
        <v>21.116211</v>
      </c>
      <c r="AS9">
        <v>10.749921000000001</v>
      </c>
      <c r="AT9">
        <v>90.886002000000005</v>
      </c>
      <c r="AU9">
        <v>199.178619</v>
      </c>
      <c r="AV9" s="2">
        <f t="shared" si="1"/>
        <v>-3.3897403802174354E-2</v>
      </c>
      <c r="AW9" s="2">
        <f t="shared" si="2"/>
        <v>9.1676930575191856E-2</v>
      </c>
      <c r="AX9" s="2">
        <f t="shared" si="3"/>
        <v>-3.012164470688921E-2</v>
      </c>
      <c r="AY9" s="2">
        <f t="shared" si="4"/>
        <v>3.5838680023398954E-2</v>
      </c>
      <c r="AZ9" s="2">
        <f t="shared" si="5"/>
        <v>6.9286090159621089E-2</v>
      </c>
      <c r="BA9" s="2">
        <f t="shared" si="6"/>
        <v>1.4255019357730605E-2</v>
      </c>
      <c r="BB9" s="2">
        <f t="shared" si="7"/>
        <v>-5.1098824530585431E-2</v>
      </c>
      <c r="BC9" s="2">
        <f t="shared" si="8"/>
        <v>-3.1258614038141466E-2</v>
      </c>
      <c r="BD9" s="2">
        <f t="shared" si="9"/>
        <v>-6.847788672567029E-4</v>
      </c>
      <c r="BE9" s="2">
        <f t="shared" si="10"/>
        <v>7.8916992830547331E-2</v>
      </c>
      <c r="BF9" s="2">
        <f t="shared" si="11"/>
        <v>6.0353264723968382E-2</v>
      </c>
      <c r="BG9" s="2">
        <f t="shared" si="12"/>
        <v>0.12481343280373317</v>
      </c>
      <c r="BH9" s="2">
        <f t="shared" si="13"/>
        <v>7.1598303399996715E-3</v>
      </c>
      <c r="BI9" s="2">
        <f t="shared" si="14"/>
        <v>0.11611162415629632</v>
      </c>
      <c r="BJ9" s="2">
        <f t="shared" si="15"/>
        <v>2.5357683305631581E-2</v>
      </c>
      <c r="BK9" s="2">
        <f t="shared" si="16"/>
        <v>-2.5142434680505686E-3</v>
      </c>
      <c r="BL9" s="2">
        <f t="shared" si="17"/>
        <v>-1.9116801731560561E-2</v>
      </c>
      <c r="BM9" s="2">
        <f t="shared" si="18"/>
        <v>-5.3838650605614317E-2</v>
      </c>
      <c r="BN9" s="2">
        <f t="shared" si="19"/>
        <v>6.368360915491468E-2</v>
      </c>
      <c r="BO9" s="2">
        <f t="shared" si="20"/>
        <v>5.2711241118501201E-2</v>
      </c>
      <c r="BP9" s="2">
        <f t="shared" si="21"/>
        <v>7.4574305424708789E-2</v>
      </c>
      <c r="BQ9" s="2">
        <f t="shared" si="22"/>
        <v>1.9607864220957141E-2</v>
      </c>
      <c r="BR9" s="2">
        <f t="shared" si="23"/>
        <v>4.5769315300891254E-2</v>
      </c>
      <c r="BS9" s="2">
        <f t="shared" si="24"/>
        <v>7.1408303041143678E-2</v>
      </c>
      <c r="BT9" s="2">
        <f t="shared" si="25"/>
        <v>0.10768009413144727</v>
      </c>
      <c r="BU9" s="2">
        <f t="shared" si="26"/>
        <v>6.2804880932820314E-2</v>
      </c>
      <c r="BV9" s="2">
        <f t="shared" si="27"/>
        <v>0.21463495059745583</v>
      </c>
      <c r="BW9" s="2">
        <f t="shared" si="28"/>
        <v>1.8501705092855508E-2</v>
      </c>
      <c r="BX9" s="2">
        <f t="shared" si="29"/>
        <v>-3.3064492474579399E-3</v>
      </c>
      <c r="BY9" s="2">
        <f t="shared" si="30"/>
        <v>1.8515691511176424E-3</v>
      </c>
      <c r="BZ9" s="2">
        <f t="shared" si="31"/>
        <v>-7.7005572616740403E-3</v>
      </c>
      <c r="CA9" s="2">
        <f t="shared" si="32"/>
        <v>3.2398757289746415E-2</v>
      </c>
      <c r="CB9" s="2">
        <f t="shared" si="33"/>
        <v>4.7713708225245975E-2</v>
      </c>
      <c r="CC9" s="2">
        <f t="shared" si="34"/>
        <v>3.0096951008842705E-2</v>
      </c>
      <c r="CD9" s="2">
        <f t="shared" si="35"/>
        <v>6.4675799718596147E-2</v>
      </c>
      <c r="CE9" s="2">
        <f t="shared" si="36"/>
        <v>8.3719296265444606E-3</v>
      </c>
      <c r="CF9" s="2">
        <f t="shared" si="37"/>
        <v>8.6766198625434998E-2</v>
      </c>
      <c r="CG9" s="2">
        <f t="shared" si="38"/>
        <v>5.1313308268165388E-2</v>
      </c>
      <c r="CH9" s="2">
        <f t="shared" si="39"/>
        <v>6.2333761064113737E-2</v>
      </c>
      <c r="CI9" s="2">
        <f t="shared" si="40"/>
        <v>8.3517327806067729E-2</v>
      </c>
      <c r="CJ9" s="2">
        <f t="shared" si="41"/>
        <v>3.5585525391128685E-2</v>
      </c>
      <c r="CK9" s="2">
        <f t="shared" si="42"/>
        <v>0.29642420637647598</v>
      </c>
      <c r="CL9" s="2">
        <f t="shared" si="43"/>
        <v>6.2898542072739178E-2</v>
      </c>
      <c r="CM9" s="2">
        <f t="shared" si="44"/>
        <v>3.4778337300173275E-2</v>
      </c>
      <c r="CN9" s="2">
        <f t="shared" si="45"/>
        <v>7.0629630479528915E-2</v>
      </c>
      <c r="CO9" s="2">
        <f t="shared" si="46"/>
        <v>4.186131325829083E-2</v>
      </c>
    </row>
    <row r="10" spans="1:93" x14ac:dyDescent="0.3">
      <c r="A10" s="1">
        <v>42583</v>
      </c>
      <c r="B10">
        <v>77.566833000000003</v>
      </c>
      <c r="C10">
        <v>72.427841000000001</v>
      </c>
      <c r="D10">
        <v>37.437634000000003</v>
      </c>
      <c r="E10">
        <v>93.491043000000005</v>
      </c>
      <c r="F10">
        <v>182.65</v>
      </c>
      <c r="G10">
        <v>92.683494999999994</v>
      </c>
      <c r="H10">
        <v>70.009094000000005</v>
      </c>
      <c r="I10">
        <v>25.193579</v>
      </c>
      <c r="J10">
        <v>64.671317999999999</v>
      </c>
      <c r="K10">
        <v>60.890728000000003</v>
      </c>
      <c r="L10">
        <v>769.15997300000004</v>
      </c>
      <c r="M10">
        <v>789.84997599999997</v>
      </c>
      <c r="N10">
        <v>10.137840000000001</v>
      </c>
      <c r="O10">
        <v>118.823402</v>
      </c>
      <c r="P10">
        <v>741.79998799999998</v>
      </c>
      <c r="Q10">
        <v>97.449996999999996</v>
      </c>
      <c r="R10">
        <v>89.765015000000005</v>
      </c>
      <c r="S10">
        <v>35.390929999999997</v>
      </c>
      <c r="T10">
        <v>33.613014</v>
      </c>
      <c r="U10">
        <v>413.73001099999999</v>
      </c>
      <c r="V10">
        <v>46.606498999999999</v>
      </c>
      <c r="W10">
        <v>50.259998000000003</v>
      </c>
      <c r="X10">
        <v>61.107436999999997</v>
      </c>
      <c r="Y10">
        <v>19.658633999999999</v>
      </c>
      <c r="Z10">
        <v>53.179924</v>
      </c>
      <c r="AA10">
        <v>31.925212999999999</v>
      </c>
      <c r="AB10">
        <v>60.393020999999997</v>
      </c>
      <c r="AC10">
        <v>157.123276</v>
      </c>
      <c r="AD10">
        <v>27.578334999999999</v>
      </c>
      <c r="AE10">
        <v>31.421434000000001</v>
      </c>
      <c r="AF10">
        <v>42.840767</v>
      </c>
      <c r="AG10">
        <v>105.784683</v>
      </c>
      <c r="AH10">
        <v>27.600161</v>
      </c>
      <c r="AI10">
        <v>79.419998000000007</v>
      </c>
      <c r="AJ10">
        <v>63.356976000000003</v>
      </c>
      <c r="AK10">
        <v>54.779860999999997</v>
      </c>
      <c r="AL10">
        <v>58.146656</v>
      </c>
      <c r="AM10">
        <v>76.510002</v>
      </c>
      <c r="AN10">
        <v>52.282618999999997</v>
      </c>
      <c r="AO10">
        <v>21.508994999999999</v>
      </c>
      <c r="AP10">
        <v>44.839492999999997</v>
      </c>
      <c r="AQ10">
        <v>42.520949999999999</v>
      </c>
      <c r="AR10">
        <v>20.808346</v>
      </c>
      <c r="AS10">
        <v>10.909238</v>
      </c>
      <c r="AT10">
        <v>91.462836999999993</v>
      </c>
      <c r="AU10">
        <v>199.41716</v>
      </c>
      <c r="AV10" s="2">
        <f t="shared" si="1"/>
        <v>8.8019794380690519E-2</v>
      </c>
      <c r="AW10" s="2">
        <f t="shared" si="2"/>
        <v>-2.485442678308357E-4</v>
      </c>
      <c r="AX10" s="2">
        <f t="shared" si="3"/>
        <v>-4.5839095868961746E-3</v>
      </c>
      <c r="AY10" s="2">
        <f t="shared" si="4"/>
        <v>-1.9922810740704198E-2</v>
      </c>
      <c r="AZ10" s="2">
        <f t="shared" si="5"/>
        <v>-1.2576552930883081E-3</v>
      </c>
      <c r="BA10" s="2">
        <f t="shared" si="6"/>
        <v>1.566136203513861E-3</v>
      </c>
      <c r="BB10" s="2">
        <f t="shared" si="7"/>
        <v>-2.0348716151847395E-2</v>
      </c>
      <c r="BC10" s="2">
        <f t="shared" si="8"/>
        <v>-1.5697761575541334E-2</v>
      </c>
      <c r="BD10" s="2">
        <f t="shared" si="9"/>
        <v>-2.0967668733093758E-2</v>
      </c>
      <c r="BE10" s="2">
        <f t="shared" si="10"/>
        <v>-6.8233034564988804E-2</v>
      </c>
      <c r="BF10" s="2">
        <f t="shared" si="11"/>
        <v>1.3639745163189174E-2</v>
      </c>
      <c r="BG10" s="2">
        <f t="shared" si="12"/>
        <v>-1.8829465832138352E-3</v>
      </c>
      <c r="BH10" s="2">
        <f t="shared" si="13"/>
        <v>6.1738044301922913E-3</v>
      </c>
      <c r="BI10" s="2">
        <f t="shared" si="14"/>
        <v>8.0913944156610296E-2</v>
      </c>
      <c r="BJ10" s="2">
        <f t="shared" si="15"/>
        <v>-8.8664183656966877E-2</v>
      </c>
      <c r="BK10" s="2">
        <f t="shared" si="16"/>
        <v>6.794517260273969E-2</v>
      </c>
      <c r="BL10" s="2">
        <f t="shared" si="17"/>
        <v>-8.3774389793203237E-3</v>
      </c>
      <c r="BM10" s="2">
        <f t="shared" si="18"/>
        <v>-3.5125891711723532E-3</v>
      </c>
      <c r="BN10" s="2">
        <f t="shared" si="19"/>
        <v>-5.1612831687432331E-2</v>
      </c>
      <c r="BO10" s="2">
        <f t="shared" si="20"/>
        <v>-2.4198634972490713E-2</v>
      </c>
      <c r="BP10" s="2">
        <f t="shared" si="21"/>
        <v>-6.186034412769716E-3</v>
      </c>
      <c r="BQ10" s="2">
        <f t="shared" si="22"/>
        <v>3.9288605473767592E-2</v>
      </c>
      <c r="BR10" s="2">
        <f t="shared" si="23"/>
        <v>-6.4227640346665268E-2</v>
      </c>
      <c r="BS10" s="2">
        <f t="shared" si="24"/>
        <v>-1.7085845017666523E-2</v>
      </c>
      <c r="BT10" s="2">
        <f t="shared" si="25"/>
        <v>1.3761575708758647E-2</v>
      </c>
      <c r="BU10" s="2">
        <f t="shared" si="26"/>
        <v>2.9547211221109267E-2</v>
      </c>
      <c r="BV10" s="2">
        <f t="shared" si="27"/>
        <v>7.4255767343386667E-2</v>
      </c>
      <c r="BW10" s="2">
        <f t="shared" si="28"/>
        <v>4.9341866576572161E-3</v>
      </c>
      <c r="BX10" s="2">
        <f t="shared" si="29"/>
        <v>3.2114161438684579E-3</v>
      </c>
      <c r="BY10" s="2">
        <f t="shared" si="30"/>
        <v>-4.509759921384305E-2</v>
      </c>
      <c r="BZ10" s="2">
        <f t="shared" si="31"/>
        <v>-4.6051039319250718E-2</v>
      </c>
      <c r="CA10" s="2">
        <f t="shared" si="32"/>
        <v>-4.7033507811209144E-2</v>
      </c>
      <c r="CB10" s="2">
        <f t="shared" si="33"/>
        <v>-5.6654698327793539E-2</v>
      </c>
      <c r="CC10" s="2">
        <f t="shared" si="34"/>
        <v>-2.9095414580852727E-2</v>
      </c>
      <c r="CD10" s="2">
        <f t="shared" si="35"/>
        <v>3.4460561112898885E-2</v>
      </c>
      <c r="CE10" s="2">
        <f t="shared" si="36"/>
        <v>3.8558506710606476E-2</v>
      </c>
      <c r="CF10" s="2">
        <f t="shared" si="37"/>
        <v>0.10618469472835294</v>
      </c>
      <c r="CG10" s="2">
        <f t="shared" si="38"/>
        <v>-1.468126169526693E-2</v>
      </c>
      <c r="CH10" s="2">
        <f t="shared" si="39"/>
        <v>-9.8676311795138097E-2</v>
      </c>
      <c r="CI10" s="2">
        <f t="shared" si="40"/>
        <v>-4.4142716382692862E-2</v>
      </c>
      <c r="CJ10" s="2">
        <f t="shared" si="41"/>
        <v>-1.7120698004401637E-3</v>
      </c>
      <c r="CK10" s="2">
        <f t="shared" si="42"/>
        <v>-9.6631539194140331E-2</v>
      </c>
      <c r="CL10" s="2">
        <f t="shared" si="43"/>
        <v>-1.4579556910091475E-2</v>
      </c>
      <c r="CM10" s="2">
        <f t="shared" si="44"/>
        <v>1.4820294958446644E-2</v>
      </c>
      <c r="CN10" s="2">
        <f t="shared" si="45"/>
        <v>6.3467969467948257E-3</v>
      </c>
      <c r="CO10" s="2">
        <f t="shared" si="46"/>
        <v>1.1976235260472304E-3</v>
      </c>
    </row>
    <row r="11" spans="1:93" x14ac:dyDescent="0.3">
      <c r="A11" s="1">
        <v>42614</v>
      </c>
      <c r="B11">
        <v>78.300751000000005</v>
      </c>
      <c r="C11">
        <v>78.455414000000005</v>
      </c>
      <c r="D11">
        <v>36.480792999999998</v>
      </c>
      <c r="E11">
        <v>95.933937</v>
      </c>
      <c r="F11">
        <v>155.26</v>
      </c>
      <c r="G11">
        <v>99.860893000000004</v>
      </c>
      <c r="H11">
        <v>70.719543000000002</v>
      </c>
      <c r="I11">
        <v>26.638670000000001</v>
      </c>
      <c r="J11">
        <v>65.733817999999999</v>
      </c>
      <c r="K11">
        <v>60.056103</v>
      </c>
      <c r="L11">
        <v>837.30999799999995</v>
      </c>
      <c r="M11">
        <v>804.05999799999995</v>
      </c>
      <c r="N11">
        <v>9.7114069999999995</v>
      </c>
      <c r="O11">
        <v>114.32184599999999</v>
      </c>
      <c r="P11">
        <v>768.34002699999996</v>
      </c>
      <c r="Q11">
        <v>98.550003000000004</v>
      </c>
      <c r="R11">
        <v>88.244536999999994</v>
      </c>
      <c r="S11">
        <v>37.421241999999999</v>
      </c>
      <c r="T11">
        <v>36.198020999999997</v>
      </c>
      <c r="U11">
        <v>423.5</v>
      </c>
      <c r="V11">
        <v>45.598190000000002</v>
      </c>
      <c r="W11">
        <v>44.939999</v>
      </c>
      <c r="X11">
        <v>61.688011000000003</v>
      </c>
      <c r="Y11">
        <v>19.497564000000001</v>
      </c>
      <c r="Z11">
        <v>53.641758000000003</v>
      </c>
      <c r="AA11">
        <v>33.834266999999997</v>
      </c>
      <c r="AB11">
        <v>67.586494000000002</v>
      </c>
      <c r="AC11">
        <v>155.447281</v>
      </c>
      <c r="AD11">
        <v>26.148212000000001</v>
      </c>
      <c r="AE11">
        <v>31.213899999999999</v>
      </c>
      <c r="AF11">
        <v>42.554226</v>
      </c>
      <c r="AG11">
        <v>105.41065999999999</v>
      </c>
      <c r="AH11">
        <v>27.085861000000001</v>
      </c>
      <c r="AI11">
        <v>71.330001999999993</v>
      </c>
      <c r="AJ11">
        <v>60.618118000000003</v>
      </c>
      <c r="AK11">
        <v>50.037467999999997</v>
      </c>
      <c r="AL11">
        <v>59.989204000000001</v>
      </c>
      <c r="AM11">
        <v>60.98</v>
      </c>
      <c r="AN11">
        <v>49.636150000000001</v>
      </c>
      <c r="AO11">
        <v>20.317024</v>
      </c>
      <c r="AP11">
        <v>38.944065000000002</v>
      </c>
      <c r="AQ11">
        <v>41.680573000000003</v>
      </c>
      <c r="AR11">
        <v>21.279205000000001</v>
      </c>
      <c r="AS11">
        <v>10.739449</v>
      </c>
      <c r="AT11">
        <v>88.247658000000001</v>
      </c>
      <c r="AU11">
        <v>198.42639199999999</v>
      </c>
      <c r="AV11" s="2">
        <f t="shared" si="1"/>
        <v>9.4617502302820934E-3</v>
      </c>
      <c r="AW11" s="2">
        <f t="shared" si="2"/>
        <v>8.3221768270022076E-2</v>
      </c>
      <c r="AX11" s="2">
        <f t="shared" si="3"/>
        <v>-2.5558265781432773E-2</v>
      </c>
      <c r="AY11" s="2">
        <f t="shared" si="4"/>
        <v>2.6129711698691771E-2</v>
      </c>
      <c r="AZ11" s="2">
        <f t="shared" si="5"/>
        <v>-0.14995893785929382</v>
      </c>
      <c r="BA11" s="2">
        <f t="shared" si="6"/>
        <v>7.7439872115310407E-2</v>
      </c>
      <c r="BB11" s="2">
        <f t="shared" si="7"/>
        <v>1.0147953064497549E-2</v>
      </c>
      <c r="BC11" s="2">
        <f t="shared" si="8"/>
        <v>5.7359496243070567E-2</v>
      </c>
      <c r="BD11" s="2">
        <f t="shared" si="9"/>
        <v>1.6429230652141649E-2</v>
      </c>
      <c r="BE11" s="2">
        <f t="shared" si="10"/>
        <v>-1.3706930881168027E-2</v>
      </c>
      <c r="BF11" s="2">
        <f t="shared" si="11"/>
        <v>8.8603187103185238E-2</v>
      </c>
      <c r="BG11" s="2">
        <f t="shared" si="12"/>
        <v>1.7990786138860352E-2</v>
      </c>
      <c r="BH11" s="2">
        <f t="shared" si="13"/>
        <v>-4.2063496760651298E-2</v>
      </c>
      <c r="BI11" s="2">
        <f t="shared" si="14"/>
        <v>-3.7884422800821743E-2</v>
      </c>
      <c r="BJ11" s="2">
        <f t="shared" si="15"/>
        <v>3.577789084569246E-2</v>
      </c>
      <c r="BK11" s="2">
        <f t="shared" si="16"/>
        <v>1.1287901835440874E-2</v>
      </c>
      <c r="BL11" s="2">
        <f t="shared" si="17"/>
        <v>-1.6938425287401904E-2</v>
      </c>
      <c r="BM11" s="2">
        <f t="shared" si="18"/>
        <v>5.7368144889100178E-2</v>
      </c>
      <c r="BN11" s="2">
        <f t="shared" si="19"/>
        <v>7.6904945209614273E-2</v>
      </c>
      <c r="BO11" s="2">
        <f t="shared" si="20"/>
        <v>2.3614407319366565E-2</v>
      </c>
      <c r="BP11" s="2">
        <f t="shared" si="21"/>
        <v>-2.1634514963245727E-2</v>
      </c>
      <c r="BQ11" s="2">
        <f t="shared" si="22"/>
        <v>-0.10584956648824384</v>
      </c>
      <c r="BR11" s="2">
        <f t="shared" si="23"/>
        <v>9.5008730279426655E-3</v>
      </c>
      <c r="BS11" s="2">
        <f t="shared" si="24"/>
        <v>-8.1933464959975718E-3</v>
      </c>
      <c r="BT11" s="2">
        <f t="shared" si="25"/>
        <v>8.6843674315894692E-3</v>
      </c>
      <c r="BU11" s="2">
        <f t="shared" si="26"/>
        <v>5.979769030828385E-2</v>
      </c>
      <c r="BV11" s="2">
        <f t="shared" si="27"/>
        <v>0.11911099794130194</v>
      </c>
      <c r="BW11" s="2">
        <f t="shared" si="28"/>
        <v>-1.066675188213362E-2</v>
      </c>
      <c r="BX11" s="2">
        <f t="shared" si="29"/>
        <v>-5.1856756399543277E-2</v>
      </c>
      <c r="BY11" s="2">
        <f t="shared" si="30"/>
        <v>-6.6048545079133731E-3</v>
      </c>
      <c r="BZ11" s="2">
        <f t="shared" si="31"/>
        <v>-6.6885123695381021E-3</v>
      </c>
      <c r="CA11" s="2">
        <f t="shared" si="32"/>
        <v>-3.5357009104995682E-3</v>
      </c>
      <c r="CB11" s="2">
        <f t="shared" si="33"/>
        <v>-1.863394927297702E-2</v>
      </c>
      <c r="CC11" s="2">
        <f t="shared" si="34"/>
        <v>-0.10186346265080506</v>
      </c>
      <c r="CD11" s="2">
        <f t="shared" si="35"/>
        <v>-4.3228988706784245E-2</v>
      </c>
      <c r="CE11" s="2">
        <f t="shared" si="36"/>
        <v>-8.6571833396948558E-2</v>
      </c>
      <c r="CF11" s="2">
        <f t="shared" si="37"/>
        <v>3.1687944359173478E-2</v>
      </c>
      <c r="CG11" s="2">
        <f t="shared" si="38"/>
        <v>-0.20298002344843755</v>
      </c>
      <c r="CH11" s="2">
        <f t="shared" si="39"/>
        <v>-5.0618523911359459E-2</v>
      </c>
      <c r="CI11" s="2">
        <f t="shared" si="40"/>
        <v>-5.5417326565002173E-2</v>
      </c>
      <c r="CJ11" s="2">
        <f t="shared" si="41"/>
        <v>-0.13147847144480415</v>
      </c>
      <c r="CK11" s="2">
        <f t="shared" si="42"/>
        <v>-1.9763834062973586E-2</v>
      </c>
      <c r="CL11" s="2">
        <f t="shared" si="43"/>
        <v>2.2628372288696123E-2</v>
      </c>
      <c r="CM11" s="2">
        <f t="shared" si="44"/>
        <v>-1.5563781815008504E-2</v>
      </c>
      <c r="CN11" s="2">
        <f t="shared" si="45"/>
        <v>-3.5152845739958756E-2</v>
      </c>
      <c r="CO11" s="2">
        <f t="shared" si="46"/>
        <v>-4.9683186742806021E-3</v>
      </c>
    </row>
    <row r="12" spans="1:93" x14ac:dyDescent="0.3">
      <c r="A12" s="1">
        <v>42644</v>
      </c>
      <c r="B12">
        <v>81.596610999999996</v>
      </c>
      <c r="C12">
        <v>73.762405000000001</v>
      </c>
      <c r="D12">
        <v>36.848354</v>
      </c>
      <c r="E12">
        <v>94.549232000000003</v>
      </c>
      <c r="F12">
        <v>155.25</v>
      </c>
      <c r="G12">
        <v>94.413116000000002</v>
      </c>
      <c r="H12">
        <v>67.510886999999997</v>
      </c>
      <c r="I12">
        <v>26.934145000000001</v>
      </c>
      <c r="J12">
        <v>63.819771000000003</v>
      </c>
      <c r="K12">
        <v>60.099803999999999</v>
      </c>
      <c r="L12">
        <v>789.82000700000003</v>
      </c>
      <c r="M12">
        <v>809.90002400000003</v>
      </c>
      <c r="N12">
        <v>9.4458920000000006</v>
      </c>
      <c r="O12">
        <v>115.660004</v>
      </c>
      <c r="P12">
        <v>742.15997300000004</v>
      </c>
      <c r="Q12">
        <v>124.870003</v>
      </c>
      <c r="R12">
        <v>88.082977</v>
      </c>
      <c r="S12">
        <v>38.537436999999997</v>
      </c>
      <c r="T12">
        <v>38.414420999999997</v>
      </c>
      <c r="U12">
        <v>360.76001000000002</v>
      </c>
      <c r="V12">
        <v>48.449210999999998</v>
      </c>
      <c r="W12">
        <v>46</v>
      </c>
      <c r="X12">
        <v>57.201507999999997</v>
      </c>
      <c r="Y12">
        <v>18.4391</v>
      </c>
      <c r="Z12">
        <v>55.802329999999998</v>
      </c>
      <c r="AA12">
        <v>31.253004000000001</v>
      </c>
      <c r="AB12">
        <v>70.190535999999994</v>
      </c>
      <c r="AC12">
        <v>145.80624399999999</v>
      </c>
      <c r="AD12">
        <v>25.889654</v>
      </c>
      <c r="AE12">
        <v>28.277747999999999</v>
      </c>
      <c r="AF12">
        <v>39.377808000000002</v>
      </c>
      <c r="AG12">
        <v>103.50108299999999</v>
      </c>
      <c r="AH12">
        <v>25.358506999999999</v>
      </c>
      <c r="AI12">
        <v>75.160004000000001</v>
      </c>
      <c r="AJ12">
        <v>57.506225999999998</v>
      </c>
      <c r="AK12">
        <v>47.822777000000002</v>
      </c>
      <c r="AL12">
        <v>59.147652000000001</v>
      </c>
      <c r="AM12">
        <v>57.25</v>
      </c>
      <c r="AN12">
        <v>52.850135999999999</v>
      </c>
      <c r="AO12">
        <v>20.194769000000001</v>
      </c>
      <c r="AP12">
        <v>39.468445000000003</v>
      </c>
      <c r="AQ12">
        <v>42.348430999999998</v>
      </c>
      <c r="AR12">
        <v>20.781181</v>
      </c>
      <c r="AS12">
        <v>11.197421</v>
      </c>
      <c r="AT12">
        <v>83.273375999999999</v>
      </c>
      <c r="AU12">
        <v>195.97122200000001</v>
      </c>
      <c r="AV12" s="2">
        <f t="shared" si="1"/>
        <v>4.2092316585826746E-2</v>
      </c>
      <c r="AW12" s="2">
        <f t="shared" si="2"/>
        <v>-5.9817528972570373E-2</v>
      </c>
      <c r="AX12" s="2">
        <f t="shared" si="3"/>
        <v>1.0075466287150118E-2</v>
      </c>
      <c r="AY12" s="2">
        <f t="shared" si="4"/>
        <v>-1.4433943224908999E-2</v>
      </c>
      <c r="AZ12" s="2">
        <f t="shared" si="5"/>
        <v>-6.4408089656002224E-5</v>
      </c>
      <c r="BA12" s="2">
        <f t="shared" si="6"/>
        <v>-5.4553657956974227E-2</v>
      </c>
      <c r="BB12" s="2">
        <f t="shared" si="7"/>
        <v>-4.5371560164069569E-2</v>
      </c>
      <c r="BC12" s="2">
        <f t="shared" si="8"/>
        <v>1.1091957669057791E-2</v>
      </c>
      <c r="BD12" s="2">
        <f t="shared" si="9"/>
        <v>-2.9118147374308862E-2</v>
      </c>
      <c r="BE12" s="2">
        <f t="shared" si="10"/>
        <v>7.2766959254746608E-4</v>
      </c>
      <c r="BF12" s="2">
        <f t="shared" si="11"/>
        <v>-5.6717334217236855E-2</v>
      </c>
      <c r="BG12" s="2">
        <f t="shared" si="12"/>
        <v>7.2631719206606767E-3</v>
      </c>
      <c r="BH12" s="2">
        <f t="shared" si="13"/>
        <v>-2.734052851456013E-2</v>
      </c>
      <c r="BI12" s="2">
        <f t="shared" si="14"/>
        <v>1.170518187748654E-2</v>
      </c>
      <c r="BJ12" s="2">
        <f t="shared" si="15"/>
        <v>-3.4073526147297709E-2</v>
      </c>
      <c r="BK12" s="2">
        <f t="shared" si="16"/>
        <v>0.26707254387399654</v>
      </c>
      <c r="BL12" s="2">
        <f t="shared" si="17"/>
        <v>-1.8308215498937276E-3</v>
      </c>
      <c r="BM12" s="2">
        <f t="shared" si="18"/>
        <v>2.9827844837432109E-2</v>
      </c>
      <c r="BN12" s="2">
        <f t="shared" si="19"/>
        <v>6.1229866682490745E-2</v>
      </c>
      <c r="BO12" s="2">
        <f t="shared" si="20"/>
        <v>-0.14814637544273904</v>
      </c>
      <c r="BP12" s="2">
        <f t="shared" si="21"/>
        <v>6.2524872149530397E-2</v>
      </c>
      <c r="BQ12" s="2">
        <f t="shared" si="22"/>
        <v>2.3587027672163495E-2</v>
      </c>
      <c r="BR12" s="2">
        <f t="shared" si="23"/>
        <v>-7.2728929451137694E-2</v>
      </c>
      <c r="BS12" s="2">
        <f t="shared" si="24"/>
        <v>-5.4286986825636305E-2</v>
      </c>
      <c r="BT12" s="2">
        <f t="shared" si="25"/>
        <v>4.0277799993057549E-2</v>
      </c>
      <c r="BU12" s="2">
        <f t="shared" si="26"/>
        <v>-7.6291382343231989E-2</v>
      </c>
      <c r="BV12" s="2">
        <f t="shared" si="27"/>
        <v>3.8529029187399373E-2</v>
      </c>
      <c r="BW12" s="2">
        <f t="shared" si="28"/>
        <v>-6.2021264945766479E-2</v>
      </c>
      <c r="BX12" s="2">
        <f t="shared" si="29"/>
        <v>-9.8881713212360649E-3</v>
      </c>
      <c r="BY12" s="2">
        <f t="shared" si="30"/>
        <v>-9.4065528498521497E-2</v>
      </c>
      <c r="BZ12" s="2">
        <f t="shared" si="31"/>
        <v>-7.4644008329513456E-2</v>
      </c>
      <c r="CA12" s="2">
        <f t="shared" si="32"/>
        <v>-1.8115596657871214E-2</v>
      </c>
      <c r="CB12" s="2">
        <f t="shared" si="33"/>
        <v>-6.3773272704899492E-2</v>
      </c>
      <c r="CC12" s="2">
        <f t="shared" si="34"/>
        <v>5.3694124388220368E-2</v>
      </c>
      <c r="CD12" s="2">
        <f t="shared" si="35"/>
        <v>-5.133600485584202E-2</v>
      </c>
      <c r="CE12" s="2">
        <f t="shared" si="36"/>
        <v>-4.4260652837189822E-2</v>
      </c>
      <c r="CF12" s="2">
        <f t="shared" si="37"/>
        <v>-1.4028390841792134E-2</v>
      </c>
      <c r="CG12" s="2">
        <f t="shared" si="38"/>
        <v>-6.1167595933092768E-2</v>
      </c>
      <c r="CH12" s="2">
        <f t="shared" si="39"/>
        <v>6.4750912389458057E-2</v>
      </c>
      <c r="CI12" s="2">
        <f t="shared" si="40"/>
        <v>-6.0173675042171091E-3</v>
      </c>
      <c r="CJ12" s="2">
        <f t="shared" si="41"/>
        <v>1.346495287536113E-2</v>
      </c>
      <c r="CK12" s="2">
        <f t="shared" si="42"/>
        <v>1.6023244210198247E-2</v>
      </c>
      <c r="CL12" s="2">
        <f t="shared" si="43"/>
        <v>-2.3404257818842429E-2</v>
      </c>
      <c r="CM12" s="2">
        <f t="shared" si="44"/>
        <v>4.2643901004604592E-2</v>
      </c>
      <c r="CN12" s="2">
        <f t="shared" si="45"/>
        <v>-5.6367297588792692E-2</v>
      </c>
      <c r="CO12" s="2">
        <f t="shared" si="46"/>
        <v>-1.237320285499109E-2</v>
      </c>
    </row>
    <row r="13" spans="1:93" x14ac:dyDescent="0.3">
      <c r="A13" s="1">
        <v>42675</v>
      </c>
      <c r="B13">
        <v>92.593224000000006</v>
      </c>
      <c r="C13">
        <v>85.201965000000001</v>
      </c>
      <c r="D13">
        <v>35.066775999999997</v>
      </c>
      <c r="E13">
        <v>88.287093999999996</v>
      </c>
      <c r="F13">
        <v>173.1</v>
      </c>
      <c r="G13">
        <v>89.156326000000007</v>
      </c>
      <c r="H13">
        <v>70.735741000000004</v>
      </c>
      <c r="I13">
        <v>26.525019</v>
      </c>
      <c r="J13">
        <v>64.193473999999995</v>
      </c>
      <c r="K13">
        <v>67.541245000000004</v>
      </c>
      <c r="L13">
        <v>750.57000700000003</v>
      </c>
      <c r="M13">
        <v>775.88000499999998</v>
      </c>
      <c r="N13">
        <v>9.7427869999999999</v>
      </c>
      <c r="O13">
        <v>118.529999</v>
      </c>
      <c r="P13">
        <v>783.17999299999997</v>
      </c>
      <c r="Q13">
        <v>117</v>
      </c>
      <c r="R13">
        <v>94.193404999999998</v>
      </c>
      <c r="S13">
        <v>44.849674</v>
      </c>
      <c r="T13">
        <v>44.309471000000002</v>
      </c>
      <c r="U13">
        <v>396.32998700000002</v>
      </c>
      <c r="V13">
        <v>53.896225000000001</v>
      </c>
      <c r="W13">
        <v>51.450001</v>
      </c>
      <c r="X13">
        <v>54.937420000000003</v>
      </c>
      <c r="Y13">
        <v>18.965254000000002</v>
      </c>
      <c r="Z13">
        <v>56.118965000000003</v>
      </c>
      <c r="AA13">
        <v>31.100636000000002</v>
      </c>
      <c r="AB13">
        <v>90.943854999999999</v>
      </c>
      <c r="AC13">
        <v>151.48674</v>
      </c>
      <c r="AD13">
        <v>27.366527999999999</v>
      </c>
      <c r="AE13">
        <v>30.053571999999999</v>
      </c>
      <c r="AF13">
        <v>41.317287</v>
      </c>
      <c r="AG13">
        <v>99.316085999999999</v>
      </c>
      <c r="AH13">
        <v>25.702376999999998</v>
      </c>
      <c r="AI13">
        <v>72</v>
      </c>
      <c r="AJ13">
        <v>48.867527000000003</v>
      </c>
      <c r="AK13">
        <v>47.717948999999997</v>
      </c>
      <c r="AL13">
        <v>63.744076</v>
      </c>
      <c r="AM13">
        <v>56.990001999999997</v>
      </c>
      <c r="AN13">
        <v>44.170681000000002</v>
      </c>
      <c r="AO13">
        <v>17.826107</v>
      </c>
      <c r="AP13">
        <v>41.343803000000001</v>
      </c>
      <c r="AQ13">
        <v>45.676051999999999</v>
      </c>
      <c r="AR13">
        <v>22.728006000000001</v>
      </c>
      <c r="AS13">
        <v>12.143896</v>
      </c>
      <c r="AT13">
        <v>84.174819999999997</v>
      </c>
      <c r="AU13">
        <v>203.190506</v>
      </c>
      <c r="AV13" s="2">
        <f t="shared" si="1"/>
        <v>0.13476801138223757</v>
      </c>
      <c r="AW13" s="2">
        <f t="shared" si="2"/>
        <v>0.15508659187563095</v>
      </c>
      <c r="AX13" s="2">
        <f t="shared" si="3"/>
        <v>-4.834891675215678E-2</v>
      </c>
      <c r="AY13" s="2">
        <f t="shared" si="4"/>
        <v>-6.6231505719686931E-2</v>
      </c>
      <c r="AZ13" s="2">
        <f t="shared" si="5"/>
        <v>0.11497584541062798</v>
      </c>
      <c r="BA13" s="2">
        <f t="shared" si="6"/>
        <v>-5.5678598723507812E-2</v>
      </c>
      <c r="BB13" s="2">
        <f t="shared" si="7"/>
        <v>4.7767910381624937E-2</v>
      </c>
      <c r="BC13" s="2">
        <f t="shared" si="8"/>
        <v>-1.5189864018330656E-2</v>
      </c>
      <c r="BD13" s="2">
        <f t="shared" si="9"/>
        <v>5.8555991998152403E-3</v>
      </c>
      <c r="BE13" s="2">
        <f t="shared" si="10"/>
        <v>0.12381805770947281</v>
      </c>
      <c r="BF13" s="2">
        <f t="shared" si="11"/>
        <v>-4.9694866744493596E-2</v>
      </c>
      <c r="BG13" s="2">
        <f t="shared" si="12"/>
        <v>-4.2005208040344549E-2</v>
      </c>
      <c r="BH13" s="2">
        <f t="shared" si="13"/>
        <v>3.1431123709650628E-2</v>
      </c>
      <c r="BI13" s="2">
        <f t="shared" si="14"/>
        <v>2.4814066235031455E-2</v>
      </c>
      <c r="BJ13" s="2">
        <f t="shared" si="15"/>
        <v>5.5271129530452233E-2</v>
      </c>
      <c r="BK13" s="2">
        <f t="shared" si="16"/>
        <v>-6.302556907922871E-2</v>
      </c>
      <c r="BL13" s="2">
        <f t="shared" si="17"/>
        <v>6.9371270228525531E-2</v>
      </c>
      <c r="BM13" s="2">
        <f t="shared" si="18"/>
        <v>0.16379493529888881</v>
      </c>
      <c r="BN13" s="2">
        <f t="shared" si="19"/>
        <v>0.1534592959243094</v>
      </c>
      <c r="BO13" s="2">
        <f t="shared" si="20"/>
        <v>9.8597338989983935E-2</v>
      </c>
      <c r="BP13" s="2">
        <f t="shared" si="21"/>
        <v>0.11242730041568691</v>
      </c>
      <c r="BQ13" s="2">
        <f t="shared" si="22"/>
        <v>0.11847828260869565</v>
      </c>
      <c r="BR13" s="2">
        <f t="shared" si="23"/>
        <v>-3.958091454511993E-2</v>
      </c>
      <c r="BS13" s="2">
        <f t="shared" si="24"/>
        <v>2.8534689870980786E-2</v>
      </c>
      <c r="BT13" s="2">
        <f t="shared" si="25"/>
        <v>5.6742254310887218E-3</v>
      </c>
      <c r="BU13" s="2">
        <f t="shared" si="26"/>
        <v>-4.8753073464553737E-3</v>
      </c>
      <c r="BV13" s="2">
        <f t="shared" si="27"/>
        <v>0.29567118564246336</v>
      </c>
      <c r="BW13" s="2">
        <f t="shared" si="28"/>
        <v>3.8959209456077927E-2</v>
      </c>
      <c r="BX13" s="2">
        <f t="shared" si="29"/>
        <v>5.7044949306777087E-2</v>
      </c>
      <c r="BY13" s="2">
        <f t="shared" si="30"/>
        <v>6.2799343144298483E-2</v>
      </c>
      <c r="BZ13" s="2">
        <f t="shared" si="31"/>
        <v>4.9253097074372414E-2</v>
      </c>
      <c r="CA13" s="2">
        <f t="shared" si="32"/>
        <v>-4.0434330527729802E-2</v>
      </c>
      <c r="CB13" s="2">
        <f t="shared" si="33"/>
        <v>1.3560340914392122E-2</v>
      </c>
      <c r="CC13" s="2">
        <f t="shared" si="34"/>
        <v>-4.2043691216408142E-2</v>
      </c>
      <c r="CD13" s="2">
        <f t="shared" si="35"/>
        <v>-0.15022197770377063</v>
      </c>
      <c r="CE13" s="2">
        <f t="shared" si="36"/>
        <v>-2.1920098868370777E-3</v>
      </c>
      <c r="CF13" s="2">
        <f t="shared" si="37"/>
        <v>7.7711013786312247E-2</v>
      </c>
      <c r="CG13" s="2">
        <f t="shared" si="38"/>
        <v>-4.5414497816594424E-3</v>
      </c>
      <c r="CH13" s="2">
        <f t="shared" si="39"/>
        <v>-0.16422767578119377</v>
      </c>
      <c r="CI13" s="2">
        <f t="shared" si="40"/>
        <v>-0.11729086873932554</v>
      </c>
      <c r="CJ13" s="2">
        <f t="shared" si="41"/>
        <v>4.751537589079069E-2</v>
      </c>
      <c r="CK13" s="2">
        <f t="shared" si="42"/>
        <v>7.857719687418882E-2</v>
      </c>
      <c r="CL13" s="2">
        <f t="shared" si="43"/>
        <v>9.3682115564076962E-2</v>
      </c>
      <c r="CM13" s="2">
        <f t="shared" si="44"/>
        <v>8.4526160086326976E-2</v>
      </c>
      <c r="CN13" s="2">
        <f t="shared" si="45"/>
        <v>1.082511654145015E-2</v>
      </c>
      <c r="CO13" s="2">
        <f t="shared" si="46"/>
        <v>3.6838490500406162E-2</v>
      </c>
    </row>
    <row r="14" spans="1:93" x14ac:dyDescent="0.3">
      <c r="A14" s="1">
        <v>42705</v>
      </c>
      <c r="B14">
        <v>95.217597999999995</v>
      </c>
      <c r="C14">
        <v>82.687645000000003</v>
      </c>
      <c r="D14">
        <v>36.336039999999997</v>
      </c>
      <c r="E14">
        <v>92.965194999999994</v>
      </c>
      <c r="F14">
        <v>169.85</v>
      </c>
      <c r="G14">
        <v>88.866798000000003</v>
      </c>
      <c r="H14">
        <v>73.781693000000004</v>
      </c>
      <c r="I14">
        <v>28.829080999999999</v>
      </c>
      <c r="J14">
        <v>62.999465999999998</v>
      </c>
      <c r="K14">
        <v>63.695988</v>
      </c>
      <c r="L14">
        <v>749.86999500000002</v>
      </c>
      <c r="M14">
        <v>792.45001200000002</v>
      </c>
      <c r="N14">
        <v>9.8812700000000007</v>
      </c>
      <c r="O14">
        <v>117.199997</v>
      </c>
      <c r="P14">
        <v>789.78997800000002</v>
      </c>
      <c r="Q14">
        <v>123.800003</v>
      </c>
      <c r="R14">
        <v>99.039901999999998</v>
      </c>
      <c r="S14">
        <v>47.957690999999997</v>
      </c>
      <c r="T14">
        <v>45.447014000000003</v>
      </c>
      <c r="U14">
        <v>377.32000699999998</v>
      </c>
      <c r="V14">
        <v>54.795749999999998</v>
      </c>
      <c r="W14">
        <v>56.400002000000001</v>
      </c>
      <c r="X14">
        <v>56.962108999999998</v>
      </c>
      <c r="Y14">
        <v>19.268927000000001</v>
      </c>
      <c r="Z14">
        <v>58.260711999999998</v>
      </c>
      <c r="AA14">
        <v>32.753922000000003</v>
      </c>
      <c r="AB14">
        <v>105.44341300000001</v>
      </c>
      <c r="AC14">
        <v>158.52114900000001</v>
      </c>
      <c r="AD14">
        <v>28.113852000000001</v>
      </c>
      <c r="AE14">
        <v>33.087710999999999</v>
      </c>
      <c r="AF14">
        <v>44.198737999999999</v>
      </c>
      <c r="AG14">
        <v>103.515472</v>
      </c>
      <c r="AH14">
        <v>26.233329999999999</v>
      </c>
      <c r="AI14">
        <v>68.459998999999996</v>
      </c>
      <c r="AJ14">
        <v>46.501700999999997</v>
      </c>
      <c r="AK14">
        <v>48.442253000000001</v>
      </c>
      <c r="AL14">
        <v>63.050322999999999</v>
      </c>
      <c r="AM14">
        <v>64.989998</v>
      </c>
      <c r="AN14">
        <v>45.643265</v>
      </c>
      <c r="AO14">
        <v>16.106915000000001</v>
      </c>
      <c r="AP14">
        <v>42.049194</v>
      </c>
      <c r="AQ14">
        <v>42.462265000000002</v>
      </c>
      <c r="AR14">
        <v>22.221485000000001</v>
      </c>
      <c r="AS14">
        <v>12.865618</v>
      </c>
      <c r="AT14">
        <v>80.512161000000006</v>
      </c>
      <c r="AU14">
        <v>206.09477200000001</v>
      </c>
      <c r="AV14" s="2">
        <f t="shared" si="1"/>
        <v>2.8343045923101121E-2</v>
      </c>
      <c r="AW14" s="2">
        <f t="shared" si="2"/>
        <v>-2.9510117519003204E-2</v>
      </c>
      <c r="AX14" s="2">
        <f t="shared" si="3"/>
        <v>3.6195628591576247E-2</v>
      </c>
      <c r="AY14" s="2">
        <f t="shared" si="4"/>
        <v>5.2987370951409936E-2</v>
      </c>
      <c r="AZ14" s="2">
        <f t="shared" si="5"/>
        <v>-1.8775274407856733E-2</v>
      </c>
      <c r="BA14" s="2">
        <f t="shared" si="6"/>
        <v>-3.2474195942080904E-3</v>
      </c>
      <c r="BB14" s="2">
        <f t="shared" si="7"/>
        <v>4.3061003630399511E-2</v>
      </c>
      <c r="BC14" s="2">
        <f t="shared" si="8"/>
        <v>8.6863726657462462E-2</v>
      </c>
      <c r="BD14" s="2">
        <f t="shared" si="9"/>
        <v>-1.8600146176852756E-2</v>
      </c>
      <c r="BE14" s="2">
        <f t="shared" si="10"/>
        <v>-5.6931982820275277E-2</v>
      </c>
      <c r="BF14" s="2">
        <f t="shared" si="11"/>
        <v>-9.3264051783515398E-4</v>
      </c>
      <c r="BG14" s="2">
        <f t="shared" si="12"/>
        <v>2.1356404203250516E-2</v>
      </c>
      <c r="BH14" s="2">
        <f t="shared" si="13"/>
        <v>1.4213899985702326E-2</v>
      </c>
      <c r="BI14" s="2">
        <f t="shared" si="14"/>
        <v>-1.1220804954195666E-2</v>
      </c>
      <c r="BJ14" s="2">
        <f t="shared" si="15"/>
        <v>8.4399308703996118E-3</v>
      </c>
      <c r="BK14" s="2">
        <f t="shared" si="16"/>
        <v>5.8119683760683792E-2</v>
      </c>
      <c r="BL14" s="2">
        <f t="shared" si="17"/>
        <v>5.1452614968107366E-2</v>
      </c>
      <c r="BM14" s="2">
        <f t="shared" si="18"/>
        <v>6.9298541612587791E-2</v>
      </c>
      <c r="BN14" s="2">
        <f t="shared" si="19"/>
        <v>2.5672682934986986E-2</v>
      </c>
      <c r="BO14" s="2">
        <f t="shared" si="20"/>
        <v>-4.7965030715679965E-2</v>
      </c>
      <c r="BP14" s="2">
        <f t="shared" si="21"/>
        <v>1.6689944425606746E-2</v>
      </c>
      <c r="BQ14" s="2">
        <f t="shared" si="22"/>
        <v>9.6209930102819641E-2</v>
      </c>
      <c r="BR14" s="2">
        <f t="shared" si="23"/>
        <v>3.6854460948475463E-2</v>
      </c>
      <c r="BS14" s="2">
        <f t="shared" si="24"/>
        <v>1.601207133845926E-2</v>
      </c>
      <c r="BT14" s="2">
        <f t="shared" si="25"/>
        <v>3.8164406631519224E-2</v>
      </c>
      <c r="BU14" s="2">
        <f t="shared" si="26"/>
        <v>5.3159234428517839E-2</v>
      </c>
      <c r="BV14" s="2">
        <f t="shared" si="27"/>
        <v>0.15943416957638323</v>
      </c>
      <c r="BW14" s="2">
        <f t="shared" si="28"/>
        <v>4.6435806856758625E-2</v>
      </c>
      <c r="BX14" s="2">
        <f t="shared" si="29"/>
        <v>2.7307958101225063E-2</v>
      </c>
      <c r="BY14" s="2">
        <f t="shared" si="30"/>
        <v>0.10095768316657999</v>
      </c>
      <c r="BZ14" s="2">
        <f t="shared" si="31"/>
        <v>6.9739598342940537E-2</v>
      </c>
      <c r="CA14" s="2">
        <f t="shared" si="32"/>
        <v>4.2283039627639012E-2</v>
      </c>
      <c r="CB14" s="2">
        <f t="shared" si="33"/>
        <v>2.0657739165525438E-2</v>
      </c>
      <c r="CC14" s="2">
        <f t="shared" si="34"/>
        <v>-4.9166680555555606E-2</v>
      </c>
      <c r="CD14" s="2">
        <f t="shared" si="35"/>
        <v>-4.8413049426462802E-2</v>
      </c>
      <c r="CE14" s="2">
        <f t="shared" si="36"/>
        <v>1.5178858588410907E-2</v>
      </c>
      <c r="CF14" s="2">
        <f t="shared" si="37"/>
        <v>-1.0883411346334379E-2</v>
      </c>
      <c r="CG14" s="2">
        <f t="shared" si="38"/>
        <v>0.1403754293603991</v>
      </c>
      <c r="CH14" s="2">
        <f t="shared" si="39"/>
        <v>3.3338494373677363E-2</v>
      </c>
      <c r="CI14" s="2">
        <f t="shared" si="40"/>
        <v>-9.6442369609920975E-2</v>
      </c>
      <c r="CJ14" s="2">
        <f t="shared" si="41"/>
        <v>1.706158961719121E-2</v>
      </c>
      <c r="CK14" s="2">
        <f t="shared" si="42"/>
        <v>-7.0360437456372035E-2</v>
      </c>
      <c r="CL14" s="2">
        <f t="shared" si="43"/>
        <v>-2.2286204957883207E-2</v>
      </c>
      <c r="CM14" s="2">
        <f t="shared" si="44"/>
        <v>5.9430844928184477E-2</v>
      </c>
      <c r="CN14" s="2">
        <f t="shared" si="45"/>
        <v>-4.3512525479709858E-2</v>
      </c>
      <c r="CO14" s="2">
        <f t="shared" si="46"/>
        <v>1.4293315456382627E-2</v>
      </c>
    </row>
    <row r="15" spans="1:93" x14ac:dyDescent="0.3">
      <c r="A15" s="1">
        <v>42736</v>
      </c>
      <c r="B15">
        <v>99.497757000000007</v>
      </c>
      <c r="C15">
        <v>85.291129999999995</v>
      </c>
      <c r="D15">
        <v>36.432453000000002</v>
      </c>
      <c r="E15">
        <v>92.209952999999999</v>
      </c>
      <c r="F15">
        <v>153.69999999999999</v>
      </c>
      <c r="G15">
        <v>88.145347999999998</v>
      </c>
      <c r="H15">
        <v>68.574637999999993</v>
      </c>
      <c r="I15">
        <v>27.749336</v>
      </c>
      <c r="J15">
        <v>61.265579000000002</v>
      </c>
      <c r="K15">
        <v>56.861640999999999</v>
      </c>
      <c r="L15">
        <v>823.47997999999995</v>
      </c>
      <c r="M15">
        <v>820.19000200000005</v>
      </c>
      <c r="N15">
        <v>10.068633999999999</v>
      </c>
      <c r="O15">
        <v>115.75</v>
      </c>
      <c r="P15">
        <v>724.97997999999995</v>
      </c>
      <c r="Q15">
        <v>140.71000699999999</v>
      </c>
      <c r="R15">
        <v>105.960678</v>
      </c>
      <c r="S15">
        <v>50.441574000000003</v>
      </c>
      <c r="T15">
        <v>43.645392999999999</v>
      </c>
      <c r="U15">
        <v>421.44000199999999</v>
      </c>
      <c r="V15">
        <v>55.143478000000002</v>
      </c>
      <c r="W15">
        <v>47.549999</v>
      </c>
      <c r="X15">
        <v>58.974888</v>
      </c>
      <c r="Y15">
        <v>18.772181</v>
      </c>
      <c r="Z15">
        <v>60.614021000000001</v>
      </c>
      <c r="AA15">
        <v>33.250591</v>
      </c>
      <c r="AB15">
        <v>107.853775</v>
      </c>
      <c r="AC15">
        <v>155.19220000000001</v>
      </c>
      <c r="AD15">
        <v>26.622323999999999</v>
      </c>
      <c r="AE15">
        <v>32.799858</v>
      </c>
      <c r="AF15">
        <v>40.580364000000003</v>
      </c>
      <c r="AG15">
        <v>101.75444</v>
      </c>
      <c r="AH15">
        <v>25.627575</v>
      </c>
      <c r="AI15">
        <v>79.099997999999999</v>
      </c>
      <c r="AJ15">
        <v>52.725490999999998</v>
      </c>
      <c r="AK15">
        <v>50.596901000000003</v>
      </c>
      <c r="AL15">
        <v>60.960223999999997</v>
      </c>
      <c r="AM15">
        <v>67.510002</v>
      </c>
      <c r="AN15">
        <v>45.686577</v>
      </c>
      <c r="AO15">
        <v>16.275015</v>
      </c>
      <c r="AP15">
        <v>41.331412999999998</v>
      </c>
      <c r="AQ15">
        <v>42.722732999999998</v>
      </c>
      <c r="AR15">
        <v>22.407433999999999</v>
      </c>
      <c r="AS15">
        <v>12.076174</v>
      </c>
      <c r="AT15">
        <v>81.831389999999999</v>
      </c>
      <c r="AU15">
        <v>211.01925700000001</v>
      </c>
      <c r="AV15" s="2">
        <f t="shared" si="1"/>
        <v>4.4951343973201385E-2</v>
      </c>
      <c r="AW15" s="2">
        <f t="shared" si="2"/>
        <v>3.1485780009818783E-2</v>
      </c>
      <c r="AX15" s="2">
        <f t="shared" si="3"/>
        <v>2.6533711433608456E-3</v>
      </c>
      <c r="AY15" s="2">
        <f t="shared" si="4"/>
        <v>-8.1239220764286624E-3</v>
      </c>
      <c r="AZ15" s="2">
        <f t="shared" si="5"/>
        <v>-9.5083897556667685E-2</v>
      </c>
      <c r="BA15" s="2">
        <f t="shared" si="6"/>
        <v>-8.1183300876892673E-3</v>
      </c>
      <c r="BB15" s="2">
        <f t="shared" si="7"/>
        <v>-7.0573807516181697E-2</v>
      </c>
      <c r="BC15" s="2">
        <f t="shared" si="8"/>
        <v>-3.7453327076225534E-2</v>
      </c>
      <c r="BD15" s="2">
        <f t="shared" si="9"/>
        <v>-2.7522249156841993E-2</v>
      </c>
      <c r="BE15" s="2">
        <f t="shared" si="10"/>
        <v>-0.10729634965392171</v>
      </c>
      <c r="BF15" s="2">
        <f t="shared" si="11"/>
        <v>9.816366235589935E-2</v>
      </c>
      <c r="BG15" s="2">
        <f t="shared" si="12"/>
        <v>3.5005349965216523E-2</v>
      </c>
      <c r="BH15" s="2">
        <f t="shared" si="13"/>
        <v>1.8961530248642E-2</v>
      </c>
      <c r="BI15" s="2">
        <f t="shared" si="14"/>
        <v>-1.2371988371296598E-2</v>
      </c>
      <c r="BJ15" s="2">
        <f t="shared" si="15"/>
        <v>-8.2059787798421602E-2</v>
      </c>
      <c r="BK15" s="2">
        <f t="shared" si="16"/>
        <v>0.13659130525222998</v>
      </c>
      <c r="BL15" s="2">
        <f t="shared" si="17"/>
        <v>6.9878663652151063E-2</v>
      </c>
      <c r="BM15" s="2">
        <f t="shared" si="18"/>
        <v>5.1793214981930763E-2</v>
      </c>
      <c r="BN15" s="2">
        <f t="shared" si="19"/>
        <v>-3.9642230400439606E-2</v>
      </c>
      <c r="BO15" s="2">
        <f t="shared" si="20"/>
        <v>0.11692991143191625</v>
      </c>
      <c r="BP15" s="2">
        <f t="shared" si="21"/>
        <v>6.3458936140121016E-3</v>
      </c>
      <c r="BQ15" s="2">
        <f t="shared" si="22"/>
        <v>-0.15691494124415103</v>
      </c>
      <c r="BR15" s="2">
        <f t="shared" si="23"/>
        <v>3.5335401643924416E-2</v>
      </c>
      <c r="BS15" s="2">
        <f t="shared" si="24"/>
        <v>-2.5779639935321862E-2</v>
      </c>
      <c r="BT15" s="2">
        <f t="shared" si="25"/>
        <v>4.0392726405403409E-2</v>
      </c>
      <c r="BU15" s="2">
        <f t="shared" si="26"/>
        <v>1.5163649714986715E-2</v>
      </c>
      <c r="BV15" s="2">
        <f t="shared" si="27"/>
        <v>2.2859294207405748E-2</v>
      </c>
      <c r="BW15" s="2">
        <f t="shared" si="28"/>
        <v>-2.100003072776109E-2</v>
      </c>
      <c r="BX15" s="2">
        <f t="shared" si="29"/>
        <v>-5.3053135514834551E-2</v>
      </c>
      <c r="BY15" s="2">
        <f t="shared" si="30"/>
        <v>-8.699695182903356E-3</v>
      </c>
      <c r="BZ15" s="2">
        <f t="shared" si="31"/>
        <v>-8.1866002599440643E-2</v>
      </c>
      <c r="CA15" s="2">
        <f t="shared" si="32"/>
        <v>-1.7012258805137844E-2</v>
      </c>
      <c r="CB15" s="2">
        <f t="shared" si="33"/>
        <v>-2.3091044865444017E-2</v>
      </c>
      <c r="CC15" s="2">
        <f t="shared" si="34"/>
        <v>0.15541921056703498</v>
      </c>
      <c r="CD15" s="2">
        <f t="shared" si="35"/>
        <v>0.13384005028117146</v>
      </c>
      <c r="CE15" s="2">
        <f t="shared" si="36"/>
        <v>4.447869094775591E-2</v>
      </c>
      <c r="CF15" s="2">
        <f t="shared" si="37"/>
        <v>-3.3149695363178425E-2</v>
      </c>
      <c r="CG15" s="2">
        <f t="shared" si="38"/>
        <v>3.8775258925227235E-2</v>
      </c>
      <c r="CH15" s="2">
        <f t="shared" si="39"/>
        <v>9.4892422792278858E-4</v>
      </c>
      <c r="CI15" s="2">
        <f t="shared" si="40"/>
        <v>1.0436511274815756E-2</v>
      </c>
      <c r="CJ15" s="2">
        <f t="shared" si="41"/>
        <v>-1.7070029927327555E-2</v>
      </c>
      <c r="CK15" s="2">
        <f t="shared" si="42"/>
        <v>6.1341051872761832E-3</v>
      </c>
      <c r="CL15" s="2">
        <f t="shared" si="43"/>
        <v>8.3679826078228905E-3</v>
      </c>
      <c r="CM15" s="2">
        <f t="shared" si="44"/>
        <v>-6.136075235561942E-2</v>
      </c>
      <c r="CN15" s="2">
        <f t="shared" si="45"/>
        <v>1.6385462563847875E-2</v>
      </c>
      <c r="CO15" s="2">
        <f t="shared" si="46"/>
        <v>2.389427423224498E-2</v>
      </c>
    </row>
    <row r="16" spans="1:93" x14ac:dyDescent="0.3">
      <c r="A16" s="1">
        <v>42767</v>
      </c>
      <c r="B16">
        <v>101.76563299999999</v>
      </c>
      <c r="C16">
        <v>86.897835000000001</v>
      </c>
      <c r="D16">
        <v>36.774253999999999</v>
      </c>
      <c r="E16">
        <v>98.074134999999998</v>
      </c>
      <c r="F16">
        <v>158.65</v>
      </c>
      <c r="G16">
        <v>91.679564999999997</v>
      </c>
      <c r="H16">
        <v>66.473831000000004</v>
      </c>
      <c r="I16">
        <v>26.160578000000001</v>
      </c>
      <c r="J16">
        <v>65.111900000000006</v>
      </c>
      <c r="K16">
        <v>51.826279</v>
      </c>
      <c r="L16">
        <v>845.03997800000002</v>
      </c>
      <c r="M16">
        <v>844.92999299999997</v>
      </c>
      <c r="N16">
        <v>10.371616</v>
      </c>
      <c r="O16">
        <v>113.150002</v>
      </c>
      <c r="P16">
        <v>736.54998799999998</v>
      </c>
      <c r="Q16">
        <v>142.13000500000001</v>
      </c>
      <c r="R16">
        <v>105.424408</v>
      </c>
      <c r="S16">
        <v>55.735469999999999</v>
      </c>
      <c r="T16">
        <v>46.130707000000001</v>
      </c>
      <c r="U16">
        <v>418.73998999999998</v>
      </c>
      <c r="V16">
        <v>55.866408999999997</v>
      </c>
      <c r="W16">
        <v>45.650002000000001</v>
      </c>
      <c r="X16">
        <v>61.640735999999997</v>
      </c>
      <c r="Y16">
        <v>21.056025000000002</v>
      </c>
      <c r="Z16">
        <v>59.985847</v>
      </c>
      <c r="AA16">
        <v>32.690700999999997</v>
      </c>
      <c r="AB16">
        <v>100.247314</v>
      </c>
      <c r="AC16">
        <v>165.42765800000001</v>
      </c>
      <c r="AD16">
        <v>26.720922000000002</v>
      </c>
      <c r="AE16">
        <v>32.889873999999999</v>
      </c>
      <c r="AF16">
        <v>41.533081000000003</v>
      </c>
      <c r="AG16">
        <v>109.804947</v>
      </c>
      <c r="AH16">
        <v>27.557922000000001</v>
      </c>
      <c r="AI16">
        <v>81.349997999999999</v>
      </c>
      <c r="AJ16">
        <v>54.031112999999998</v>
      </c>
      <c r="AK16">
        <v>54.671436</v>
      </c>
      <c r="AL16">
        <v>67.563621999999995</v>
      </c>
      <c r="AM16">
        <v>65.260002</v>
      </c>
      <c r="AN16">
        <v>43.174892</v>
      </c>
      <c r="AO16">
        <v>14.853815000000001</v>
      </c>
      <c r="AP16">
        <v>42.595947000000002</v>
      </c>
      <c r="AQ16">
        <v>45.659973000000001</v>
      </c>
      <c r="AR16">
        <v>19.618131999999999</v>
      </c>
      <c r="AS16">
        <v>11.794784999999999</v>
      </c>
      <c r="AT16">
        <v>84.422256000000004</v>
      </c>
      <c r="AU16">
        <v>219.31054700000001</v>
      </c>
      <c r="AV16" s="2">
        <f t="shared" si="1"/>
        <v>2.2793237439513201E-2</v>
      </c>
      <c r="AW16" s="2">
        <f t="shared" si="2"/>
        <v>1.8837890880329587E-2</v>
      </c>
      <c r="AX16" s="2">
        <f t="shared" si="3"/>
        <v>9.3817728935242616E-3</v>
      </c>
      <c r="AY16" s="2">
        <f t="shared" si="4"/>
        <v>6.3595976456033973E-2</v>
      </c>
      <c r="AZ16" s="2">
        <f t="shared" si="5"/>
        <v>3.2205595315549888E-2</v>
      </c>
      <c r="BA16" s="2">
        <f t="shared" si="6"/>
        <v>4.0095332087179442E-2</v>
      </c>
      <c r="BB16" s="2">
        <f t="shared" si="7"/>
        <v>-3.0635334888679824E-2</v>
      </c>
      <c r="BC16" s="2">
        <f t="shared" si="8"/>
        <v>-5.7253910507984715E-2</v>
      </c>
      <c r="BD16" s="2">
        <f t="shared" si="9"/>
        <v>6.2781109111855499E-2</v>
      </c>
      <c r="BE16" s="2">
        <f t="shared" si="10"/>
        <v>-8.8554637387267793E-2</v>
      </c>
      <c r="BF16" s="2">
        <f t="shared" si="11"/>
        <v>2.6181569101412842E-2</v>
      </c>
      <c r="BG16" s="2">
        <f t="shared" si="12"/>
        <v>3.0163731500838165E-2</v>
      </c>
      <c r="BH16" s="2">
        <f t="shared" si="13"/>
        <v>3.0091668840082984E-2</v>
      </c>
      <c r="BI16" s="2">
        <f t="shared" si="14"/>
        <v>-2.2462185745140383E-2</v>
      </c>
      <c r="BJ16" s="2">
        <f t="shared" si="15"/>
        <v>1.5959072414661754E-2</v>
      </c>
      <c r="BK16" s="2">
        <f t="shared" si="16"/>
        <v>1.0091663203456603E-2</v>
      </c>
      <c r="BL16" s="2">
        <f t="shared" si="17"/>
        <v>-5.0610283939481948E-3</v>
      </c>
      <c r="BM16" s="2">
        <f t="shared" si="18"/>
        <v>0.10495104692807557</v>
      </c>
      <c r="BN16" s="2">
        <f t="shared" si="19"/>
        <v>5.6943329620150349E-2</v>
      </c>
      <c r="BO16" s="2">
        <f t="shared" si="20"/>
        <v>-6.4066343659518474E-3</v>
      </c>
      <c r="BP16" s="2">
        <f t="shared" si="21"/>
        <v>1.3110000062019947E-2</v>
      </c>
      <c r="BQ16" s="2">
        <f t="shared" si="22"/>
        <v>-3.9957876760417996E-2</v>
      </c>
      <c r="BR16" s="2">
        <f t="shared" si="23"/>
        <v>4.5203104073720274E-2</v>
      </c>
      <c r="BS16" s="2">
        <f t="shared" si="24"/>
        <v>0.12166108988614599</v>
      </c>
      <c r="BT16" s="2">
        <f t="shared" si="25"/>
        <v>-1.0363509789261486E-2</v>
      </c>
      <c r="BU16" s="2">
        <f t="shared" si="26"/>
        <v>-1.6838497697680106E-2</v>
      </c>
      <c r="BV16" s="2">
        <f t="shared" si="27"/>
        <v>-7.0525681646284477E-2</v>
      </c>
      <c r="BW16" s="2">
        <f t="shared" si="28"/>
        <v>6.5953430649220726E-2</v>
      </c>
      <c r="BX16" s="2">
        <f t="shared" si="29"/>
        <v>3.7035835038294416E-3</v>
      </c>
      <c r="BY16" s="2">
        <f t="shared" si="30"/>
        <v>2.7444021251554975E-3</v>
      </c>
      <c r="BZ16" s="2">
        <f t="shared" si="31"/>
        <v>2.3477290642341202E-2</v>
      </c>
      <c r="CA16" s="2">
        <f t="shared" si="32"/>
        <v>7.9117009537863867E-2</v>
      </c>
      <c r="CB16" s="2">
        <f t="shared" si="33"/>
        <v>7.5323045586638659E-2</v>
      </c>
      <c r="CC16" s="2">
        <f t="shared" si="34"/>
        <v>2.8445007040328877E-2</v>
      </c>
      <c r="CD16" s="2">
        <f t="shared" si="35"/>
        <v>2.476263331525921E-2</v>
      </c>
      <c r="CE16" s="2">
        <f t="shared" si="36"/>
        <v>8.0529339138774469E-2</v>
      </c>
      <c r="CF16" s="2">
        <f t="shared" si="37"/>
        <v>0.10832305996775864</v>
      </c>
      <c r="CG16" s="2">
        <f t="shared" si="38"/>
        <v>-3.3328394805854103E-2</v>
      </c>
      <c r="CH16" s="2">
        <f t="shared" si="39"/>
        <v>-5.4976432136730223E-2</v>
      </c>
      <c r="CI16" s="2">
        <f t="shared" si="40"/>
        <v>-8.7324036260488791E-2</v>
      </c>
      <c r="CJ16" s="2">
        <f t="shared" si="41"/>
        <v>3.0594985949307003E-2</v>
      </c>
      <c r="CK16" s="2">
        <f t="shared" si="42"/>
        <v>6.875121963756399E-2</v>
      </c>
      <c r="CL16" s="2">
        <f t="shared" si="43"/>
        <v>-0.1244810985497045</v>
      </c>
      <c r="CM16" s="2">
        <f t="shared" si="44"/>
        <v>-2.3301171380935782E-2</v>
      </c>
      <c r="CN16" s="2">
        <f t="shared" si="45"/>
        <v>3.1661028854575307E-2</v>
      </c>
      <c r="CO16" s="2">
        <f t="shared" si="46"/>
        <v>3.9291627303947918E-2</v>
      </c>
    </row>
    <row r="17" spans="1:93" x14ac:dyDescent="0.3">
      <c r="A17" s="1">
        <v>42795</v>
      </c>
      <c r="B17">
        <v>101.180054</v>
      </c>
      <c r="C17">
        <v>83.391700999999998</v>
      </c>
      <c r="D17">
        <v>37.194927</v>
      </c>
      <c r="E17">
        <v>99.389152999999993</v>
      </c>
      <c r="F17">
        <v>144.65</v>
      </c>
      <c r="G17">
        <v>87.765281999999999</v>
      </c>
      <c r="H17">
        <v>67.650863999999999</v>
      </c>
      <c r="I17">
        <v>27.093422</v>
      </c>
      <c r="J17">
        <v>66.167580000000001</v>
      </c>
      <c r="K17">
        <v>49.117626000000001</v>
      </c>
      <c r="L17">
        <v>886.53997800000002</v>
      </c>
      <c r="M17">
        <v>847.79998799999998</v>
      </c>
      <c r="N17">
        <v>9.6349250000000008</v>
      </c>
      <c r="O17">
        <v>108.620003</v>
      </c>
      <c r="P17">
        <v>723.04998799999998</v>
      </c>
      <c r="Q17">
        <v>147.80999800000001</v>
      </c>
      <c r="R17">
        <v>108.584564</v>
      </c>
      <c r="S17">
        <v>51.839770999999999</v>
      </c>
      <c r="T17">
        <v>42.631782999999999</v>
      </c>
      <c r="U17">
        <v>445.51998900000001</v>
      </c>
      <c r="V17">
        <v>57.980274000000001</v>
      </c>
      <c r="W17">
        <v>58.450001</v>
      </c>
      <c r="X17">
        <v>59.236396999999997</v>
      </c>
      <c r="Y17">
        <v>20.490601000000002</v>
      </c>
      <c r="Z17">
        <v>62.122833</v>
      </c>
      <c r="AA17">
        <v>32.805850999999997</v>
      </c>
      <c r="AB17">
        <v>107.74263000000001</v>
      </c>
      <c r="AC17">
        <v>170.95463599999999</v>
      </c>
      <c r="AD17">
        <v>26.925015999999999</v>
      </c>
      <c r="AE17">
        <v>32.700977000000002</v>
      </c>
      <c r="AF17">
        <v>40.796641999999999</v>
      </c>
      <c r="AG17">
        <v>112.647919</v>
      </c>
      <c r="AH17">
        <v>27.912109000000001</v>
      </c>
      <c r="AI17">
        <v>82.489998</v>
      </c>
      <c r="AJ17">
        <v>57.771275000000003</v>
      </c>
      <c r="AK17">
        <v>53.303696000000002</v>
      </c>
      <c r="AL17">
        <v>66.795738</v>
      </c>
      <c r="AM17">
        <v>51.869999</v>
      </c>
      <c r="AN17">
        <v>46.379455999999998</v>
      </c>
      <c r="AO17">
        <v>15.136526999999999</v>
      </c>
      <c r="AP17">
        <v>43.583331999999999</v>
      </c>
      <c r="AQ17">
        <v>45.217613</v>
      </c>
      <c r="AR17">
        <v>18.781336</v>
      </c>
      <c r="AS17">
        <v>11.498498</v>
      </c>
      <c r="AT17">
        <v>81.688522000000006</v>
      </c>
      <c r="AU17">
        <v>218.633499</v>
      </c>
      <c r="AV17" s="2">
        <f t="shared" si="1"/>
        <v>-5.7541920856522917E-3</v>
      </c>
      <c r="AW17" s="2">
        <f t="shared" si="2"/>
        <v>-4.0347771610190319E-2</v>
      </c>
      <c r="AX17" s="2">
        <f t="shared" si="3"/>
        <v>1.1439334704111218E-2</v>
      </c>
      <c r="AY17" s="2">
        <f t="shared" si="4"/>
        <v>1.3408407833523027E-2</v>
      </c>
      <c r="AZ17" s="2">
        <f t="shared" si="5"/>
        <v>-8.8244563504569801E-2</v>
      </c>
      <c r="BA17" s="2">
        <f t="shared" si="6"/>
        <v>-4.2695261479480162E-2</v>
      </c>
      <c r="BB17" s="2">
        <f t="shared" si="7"/>
        <v>1.7706712285019265E-2</v>
      </c>
      <c r="BC17" s="2">
        <f t="shared" si="8"/>
        <v>3.5658386446966089E-2</v>
      </c>
      <c r="BD17" s="2">
        <f t="shared" si="9"/>
        <v>1.6213318917125675E-2</v>
      </c>
      <c r="BE17" s="2">
        <f t="shared" si="10"/>
        <v>-5.2264084018071186E-2</v>
      </c>
      <c r="BF17" s="2">
        <f t="shared" si="11"/>
        <v>4.911010257552572E-2</v>
      </c>
      <c r="BG17" s="2">
        <f t="shared" si="12"/>
        <v>3.3967252006404007E-3</v>
      </c>
      <c r="BH17" s="2">
        <f t="shared" si="13"/>
        <v>-7.1029529053138751E-2</v>
      </c>
      <c r="BI17" s="2">
        <f t="shared" si="14"/>
        <v>-4.0035341758102694E-2</v>
      </c>
      <c r="BJ17" s="2">
        <f t="shared" si="15"/>
        <v>-1.832869488825516E-2</v>
      </c>
      <c r="BK17" s="2">
        <f t="shared" si="16"/>
        <v>3.9963363119560821E-2</v>
      </c>
      <c r="BL17" s="2">
        <f t="shared" si="17"/>
        <v>2.9975563154217576E-2</v>
      </c>
      <c r="BM17" s="2">
        <f t="shared" si="18"/>
        <v>-6.9896225868374309E-2</v>
      </c>
      <c r="BN17" s="2">
        <f t="shared" si="19"/>
        <v>-7.5848046291594931E-2</v>
      </c>
      <c r="BO17" s="2">
        <f t="shared" si="20"/>
        <v>6.3953765199258938E-2</v>
      </c>
      <c r="BP17" s="2">
        <f t="shared" si="21"/>
        <v>3.7837853512295808E-2</v>
      </c>
      <c r="BQ17" s="2">
        <f t="shared" si="22"/>
        <v>0.28039427030036057</v>
      </c>
      <c r="BR17" s="2">
        <f t="shared" si="23"/>
        <v>-3.9005682865305182E-2</v>
      </c>
      <c r="BS17" s="2">
        <f t="shared" si="24"/>
        <v>-2.6853311581839408E-2</v>
      </c>
      <c r="BT17" s="2">
        <f t="shared" si="25"/>
        <v>3.5624836638549096E-2</v>
      </c>
      <c r="BU17" s="2">
        <f t="shared" si="26"/>
        <v>3.5224084059867627E-3</v>
      </c>
      <c r="BV17" s="2">
        <f t="shared" si="27"/>
        <v>7.4768247655992076E-2</v>
      </c>
      <c r="BW17" s="2">
        <f t="shared" si="28"/>
        <v>3.3410241472438575E-2</v>
      </c>
      <c r="BX17" s="2">
        <f t="shared" si="29"/>
        <v>7.6379849467768275E-3</v>
      </c>
      <c r="BY17" s="2">
        <f t="shared" si="30"/>
        <v>-5.7433178369730824E-3</v>
      </c>
      <c r="BZ17" s="2">
        <f t="shared" si="31"/>
        <v>-1.7731383809450694E-2</v>
      </c>
      <c r="CA17" s="2">
        <f t="shared" si="32"/>
        <v>2.589111035225037E-2</v>
      </c>
      <c r="CB17" s="2">
        <f t="shared" si="33"/>
        <v>1.285245672732507E-2</v>
      </c>
      <c r="CC17" s="2">
        <f t="shared" si="34"/>
        <v>1.4013522163823539E-2</v>
      </c>
      <c r="CD17" s="2">
        <f t="shared" si="35"/>
        <v>6.922237563383167E-2</v>
      </c>
      <c r="CE17" s="2">
        <f t="shared" si="36"/>
        <v>-2.5017451526241193E-2</v>
      </c>
      <c r="CF17" s="2">
        <f t="shared" si="37"/>
        <v>-1.1365346872611346E-2</v>
      </c>
      <c r="CG17" s="2">
        <f t="shared" si="38"/>
        <v>-0.2051793225504345</v>
      </c>
      <c r="CH17" s="2">
        <f t="shared" si="39"/>
        <v>7.4222860823832462E-2</v>
      </c>
      <c r="CI17" s="2">
        <f t="shared" si="40"/>
        <v>1.903295550671651E-2</v>
      </c>
      <c r="CJ17" s="2">
        <f t="shared" si="41"/>
        <v>2.3180257032435411E-2</v>
      </c>
      <c r="CK17" s="2">
        <f t="shared" si="42"/>
        <v>-9.6881353828220784E-3</v>
      </c>
      <c r="CL17" s="2">
        <f t="shared" si="43"/>
        <v>-4.2654213968995602E-2</v>
      </c>
      <c r="CM17" s="2">
        <f t="shared" si="44"/>
        <v>-2.5120169634291728E-2</v>
      </c>
      <c r="CN17" s="2">
        <f t="shared" si="45"/>
        <v>-3.2381674330048682E-2</v>
      </c>
      <c r="CO17" s="2">
        <f t="shared" si="46"/>
        <v>-3.0871657075389695E-3</v>
      </c>
    </row>
    <row r="18" spans="1:93" x14ac:dyDescent="0.3">
      <c r="A18" s="1">
        <v>42826</v>
      </c>
      <c r="B18">
        <v>104.31382000000001</v>
      </c>
      <c r="C18">
        <v>91.932243</v>
      </c>
      <c r="D18">
        <v>38.150973999999998</v>
      </c>
      <c r="E18">
        <v>101.342178</v>
      </c>
      <c r="F18">
        <v>144.35</v>
      </c>
      <c r="G18">
        <v>87.930351000000002</v>
      </c>
      <c r="H18">
        <v>67.353888999999995</v>
      </c>
      <c r="I18">
        <v>26.936453</v>
      </c>
      <c r="J18">
        <v>69.520743999999993</v>
      </c>
      <c r="K18">
        <v>49.704998000000003</v>
      </c>
      <c r="L18">
        <v>924.98999000000003</v>
      </c>
      <c r="M18">
        <v>924.52002000000005</v>
      </c>
      <c r="N18">
        <v>9.4942069999999994</v>
      </c>
      <c r="O18">
        <v>108.139999</v>
      </c>
      <c r="P18">
        <v>692.19000200000005</v>
      </c>
      <c r="Q18">
        <v>152.199997</v>
      </c>
      <c r="R18">
        <v>110.700897</v>
      </c>
      <c r="S18">
        <v>54.306255</v>
      </c>
      <c r="T18">
        <v>42.149441000000003</v>
      </c>
      <c r="U18">
        <v>474.47000100000002</v>
      </c>
      <c r="V18">
        <v>58.943759999999997</v>
      </c>
      <c r="W18">
        <v>58.75</v>
      </c>
      <c r="X18">
        <v>58.770091999999998</v>
      </c>
      <c r="Y18">
        <v>21.690977</v>
      </c>
      <c r="Z18">
        <v>64.575301999999994</v>
      </c>
      <c r="AA18">
        <v>32.878605</v>
      </c>
      <c r="AB18">
        <v>103.163094</v>
      </c>
      <c r="AC18">
        <v>174.975449</v>
      </c>
      <c r="AD18">
        <v>26.193165</v>
      </c>
      <c r="AE18">
        <v>31.189893999999999</v>
      </c>
      <c r="AF18">
        <v>38.419983000000002</v>
      </c>
      <c r="AG18">
        <v>111.67111199999999</v>
      </c>
      <c r="AH18">
        <v>27.675495000000002</v>
      </c>
      <c r="AI18">
        <v>86.120002999999997</v>
      </c>
      <c r="AJ18">
        <v>63.563125999999997</v>
      </c>
      <c r="AK18">
        <v>53.162757999999997</v>
      </c>
      <c r="AL18">
        <v>69.054717999999994</v>
      </c>
      <c r="AM18">
        <v>52</v>
      </c>
      <c r="AN18">
        <v>52.795062999999999</v>
      </c>
      <c r="AO18">
        <v>16.924486000000002</v>
      </c>
      <c r="AP18">
        <v>45.825142</v>
      </c>
      <c r="AQ18">
        <v>45.419879999999999</v>
      </c>
      <c r="AR18">
        <v>19.925761999999999</v>
      </c>
      <c r="AS18">
        <v>11.498498</v>
      </c>
      <c r="AT18">
        <v>86.116066000000004</v>
      </c>
      <c r="AU18">
        <v>221.76428200000001</v>
      </c>
      <c r="AV18" s="2">
        <f t="shared" si="1"/>
        <v>3.0972171649562556E-2</v>
      </c>
      <c r="AW18" s="2">
        <f t="shared" si="2"/>
        <v>0.10241477146508862</v>
      </c>
      <c r="AX18" s="2">
        <f t="shared" si="3"/>
        <v>2.5703693409587766E-2</v>
      </c>
      <c r="AY18" s="2">
        <f t="shared" si="4"/>
        <v>1.9650283165206277E-2</v>
      </c>
      <c r="AZ18" s="2">
        <f t="shared" si="5"/>
        <v>-2.0739716557207836E-3</v>
      </c>
      <c r="BA18" s="2">
        <f t="shared" si="6"/>
        <v>1.8808006564600634E-3</v>
      </c>
      <c r="BB18" s="2">
        <f t="shared" si="7"/>
        <v>-4.3898182882040251E-3</v>
      </c>
      <c r="BC18" s="2">
        <f t="shared" si="8"/>
        <v>-5.7936203112327464E-3</v>
      </c>
      <c r="BD18" s="2">
        <f t="shared" si="9"/>
        <v>5.0676842042583277E-2</v>
      </c>
      <c r="BE18" s="2">
        <f t="shared" si="10"/>
        <v>1.1958476983394964E-2</v>
      </c>
      <c r="BF18" s="2">
        <f t="shared" si="11"/>
        <v>4.3370872102961179E-2</v>
      </c>
      <c r="BG18" s="2">
        <f t="shared" si="12"/>
        <v>9.0493079837127885E-2</v>
      </c>
      <c r="BH18" s="2">
        <f t="shared" si="13"/>
        <v>-1.4604991735794668E-2</v>
      </c>
      <c r="BI18" s="2">
        <f t="shared" si="14"/>
        <v>-4.4191123802490954E-3</v>
      </c>
      <c r="BJ18" s="2">
        <f t="shared" si="15"/>
        <v>-4.2680293910744016E-2</v>
      </c>
      <c r="BK18" s="2">
        <f t="shared" si="16"/>
        <v>2.9700284550440145E-2</v>
      </c>
      <c r="BL18" s="2">
        <f t="shared" si="17"/>
        <v>1.9490182785096392E-2</v>
      </c>
      <c r="BM18" s="2">
        <f t="shared" si="18"/>
        <v>4.7578991041453508E-2</v>
      </c>
      <c r="BN18" s="2">
        <f t="shared" si="19"/>
        <v>-1.1314140907500764E-2</v>
      </c>
      <c r="BO18" s="2">
        <f t="shared" si="20"/>
        <v>6.4980276339520235E-2</v>
      </c>
      <c r="BP18" s="2">
        <f t="shared" si="21"/>
        <v>1.6617479248200794E-2</v>
      </c>
      <c r="BQ18" s="2">
        <f t="shared" si="22"/>
        <v>5.1325747624880224E-3</v>
      </c>
      <c r="BR18" s="2">
        <f t="shared" si="23"/>
        <v>-7.8719338720077536E-3</v>
      </c>
      <c r="BS18" s="2">
        <f t="shared" si="24"/>
        <v>5.8581785863674692E-2</v>
      </c>
      <c r="BT18" s="2">
        <f t="shared" si="25"/>
        <v>3.9477739207418205E-2</v>
      </c>
      <c r="BU18" s="2">
        <f t="shared" si="26"/>
        <v>2.2177141510519973E-3</v>
      </c>
      <c r="BV18" s="2">
        <f t="shared" si="27"/>
        <v>-4.2504401461148707E-2</v>
      </c>
      <c r="BW18" s="2">
        <f t="shared" si="28"/>
        <v>2.3519765793306734E-2</v>
      </c>
      <c r="BX18" s="2">
        <f t="shared" si="29"/>
        <v>-2.7181079483852448E-2</v>
      </c>
      <c r="BY18" s="2">
        <f t="shared" si="30"/>
        <v>-4.6209108675866251E-2</v>
      </c>
      <c r="BZ18" s="2">
        <f t="shared" si="31"/>
        <v>-5.8256240795504607E-2</v>
      </c>
      <c r="CA18" s="2">
        <f t="shared" si="32"/>
        <v>-8.6713275191529094E-3</v>
      </c>
      <c r="CB18" s="2">
        <f t="shared" si="33"/>
        <v>-8.4771093434752431E-3</v>
      </c>
      <c r="CC18" s="2">
        <f t="shared" si="34"/>
        <v>4.4005395660210792E-2</v>
      </c>
      <c r="CD18" s="2">
        <f t="shared" si="35"/>
        <v>0.10025485849152531</v>
      </c>
      <c r="CE18" s="2">
        <f t="shared" si="36"/>
        <v>-2.6440568023651783E-3</v>
      </c>
      <c r="CF18" s="2">
        <f t="shared" si="37"/>
        <v>3.3819223615734195E-2</v>
      </c>
      <c r="CG18" s="2">
        <f t="shared" si="38"/>
        <v>2.5062849914456336E-3</v>
      </c>
      <c r="CH18" s="2">
        <f t="shared" si="39"/>
        <v>0.13832863843853627</v>
      </c>
      <c r="CI18" s="2">
        <f t="shared" si="40"/>
        <v>0.11812214254960882</v>
      </c>
      <c r="CJ18" s="2">
        <f t="shared" si="41"/>
        <v>5.1437324709363685E-2</v>
      </c>
      <c r="CK18" s="2">
        <f t="shared" si="42"/>
        <v>4.4731905684627597E-3</v>
      </c>
      <c r="CL18" s="2">
        <f t="shared" si="43"/>
        <v>6.0934216820358218E-2</v>
      </c>
      <c r="CM18" s="2">
        <f t="shared" si="44"/>
        <v>0</v>
      </c>
      <c r="CN18" s="2">
        <f t="shared" si="45"/>
        <v>5.4200319599367913E-2</v>
      </c>
      <c r="CO18" s="2">
        <f t="shared" si="46"/>
        <v>1.4319777226819244E-2</v>
      </c>
    </row>
    <row r="19" spans="1:93" x14ac:dyDescent="0.3">
      <c r="A19" s="1">
        <v>42856</v>
      </c>
      <c r="B19">
        <v>114.454521</v>
      </c>
      <c r="C19">
        <v>95.569389000000001</v>
      </c>
      <c r="D19">
        <v>40.202190000000002</v>
      </c>
      <c r="E19">
        <v>104.553856</v>
      </c>
      <c r="F19">
        <v>142.75</v>
      </c>
      <c r="G19">
        <v>86.921654000000004</v>
      </c>
      <c r="H19">
        <v>66.405258000000003</v>
      </c>
      <c r="I19">
        <v>28.372755000000002</v>
      </c>
      <c r="J19">
        <v>72.683295999999999</v>
      </c>
      <c r="K19">
        <v>49.082023999999997</v>
      </c>
      <c r="L19">
        <v>994.61999500000002</v>
      </c>
      <c r="M19">
        <v>987.09002699999996</v>
      </c>
      <c r="N19">
        <v>9.3285490000000006</v>
      </c>
      <c r="O19">
        <v>107.540001</v>
      </c>
      <c r="P19">
        <v>605.919983</v>
      </c>
      <c r="Q19">
        <v>163.070007</v>
      </c>
      <c r="R19">
        <v>103.365532</v>
      </c>
      <c r="S19">
        <v>58.044525</v>
      </c>
      <c r="T19">
        <v>45.572223999999999</v>
      </c>
      <c r="U19">
        <v>477.35000600000001</v>
      </c>
      <c r="V19">
        <v>54.184891</v>
      </c>
      <c r="W19">
        <v>72.080001999999993</v>
      </c>
      <c r="X19">
        <v>57.576607000000003</v>
      </c>
      <c r="Y19">
        <v>22.299424999999999</v>
      </c>
      <c r="Z19">
        <v>65.876991000000004</v>
      </c>
      <c r="AA19">
        <v>32.842219999999998</v>
      </c>
      <c r="AB19">
        <v>142.776566</v>
      </c>
      <c r="AC19">
        <v>182.695358</v>
      </c>
      <c r="AD19">
        <v>24.738492999999998</v>
      </c>
      <c r="AE19">
        <v>30.686388000000001</v>
      </c>
      <c r="AF19">
        <v>39.496592999999997</v>
      </c>
      <c r="AG19">
        <v>115.994339</v>
      </c>
      <c r="AH19">
        <v>26.639296000000002</v>
      </c>
      <c r="AI19">
        <v>89.639999000000003</v>
      </c>
      <c r="AJ19">
        <v>64.152122000000006</v>
      </c>
      <c r="AK19">
        <v>50.840899999999998</v>
      </c>
      <c r="AL19">
        <v>53.273131999999997</v>
      </c>
      <c r="AM19">
        <v>48.27</v>
      </c>
      <c r="AN19">
        <v>55.633499</v>
      </c>
      <c r="AO19">
        <v>17.306528</v>
      </c>
      <c r="AP19">
        <v>45.371597000000001</v>
      </c>
      <c r="AQ19">
        <v>46.491947000000003</v>
      </c>
      <c r="AR19">
        <v>18.899142999999999</v>
      </c>
      <c r="AS19">
        <v>10.861875</v>
      </c>
      <c r="AT19">
        <v>91.020850999999993</v>
      </c>
      <c r="AU19">
        <v>224.89404300000001</v>
      </c>
      <c r="AV19" s="2">
        <f t="shared" si="1"/>
        <v>9.72133989532738E-2</v>
      </c>
      <c r="AW19" s="2">
        <f t="shared" si="2"/>
        <v>3.9563333617346867E-2</v>
      </c>
      <c r="AX19" s="2">
        <f t="shared" si="3"/>
        <v>5.376575706822069E-2</v>
      </c>
      <c r="AY19" s="2">
        <f t="shared" si="4"/>
        <v>3.1691424670190059E-2</v>
      </c>
      <c r="AZ19" s="2">
        <f t="shared" si="5"/>
        <v>-1.1084170419120154E-2</v>
      </c>
      <c r="BA19" s="2">
        <f t="shared" si="6"/>
        <v>-1.147154524607775E-2</v>
      </c>
      <c r="BB19" s="2">
        <f t="shared" si="7"/>
        <v>-1.4084279528387617E-2</v>
      </c>
      <c r="BC19" s="2">
        <f t="shared" si="8"/>
        <v>5.3321868324682588E-2</v>
      </c>
      <c r="BD19" s="2">
        <f t="shared" si="9"/>
        <v>4.5490767475100745E-2</v>
      </c>
      <c r="BE19" s="2">
        <f t="shared" si="10"/>
        <v>-1.2533427724914229E-2</v>
      </c>
      <c r="BF19" s="2">
        <f t="shared" si="11"/>
        <v>7.5276495694834467E-2</v>
      </c>
      <c r="BG19" s="2">
        <f t="shared" si="12"/>
        <v>6.7678368933535821E-2</v>
      </c>
      <c r="BH19" s="2">
        <f t="shared" si="13"/>
        <v>-1.7448324014843867E-2</v>
      </c>
      <c r="BI19" s="2">
        <f t="shared" si="14"/>
        <v>-5.5483447896092488E-3</v>
      </c>
      <c r="BJ19" s="2">
        <f t="shared" si="15"/>
        <v>-0.12463343699090303</v>
      </c>
      <c r="BK19" s="2">
        <f t="shared" si="16"/>
        <v>7.1419252393283603E-2</v>
      </c>
      <c r="BL19" s="2">
        <f t="shared" si="17"/>
        <v>-6.626292287405762E-2</v>
      </c>
      <c r="BM19" s="2">
        <f t="shared" si="18"/>
        <v>6.8836821835716711E-2</v>
      </c>
      <c r="BN19" s="2">
        <f t="shared" si="19"/>
        <v>8.1205893098321172E-2</v>
      </c>
      <c r="BO19" s="2">
        <f t="shared" si="20"/>
        <v>6.0699411847536019E-3</v>
      </c>
      <c r="BP19" s="2">
        <f t="shared" si="21"/>
        <v>-8.0735755574466189E-2</v>
      </c>
      <c r="BQ19" s="2">
        <f t="shared" si="22"/>
        <v>0.22689365106382967</v>
      </c>
      <c r="BR19" s="2">
        <f t="shared" si="23"/>
        <v>-2.0307693239615746E-2</v>
      </c>
      <c r="BS19" s="2">
        <f t="shared" si="24"/>
        <v>2.8050742020518448E-2</v>
      </c>
      <c r="BT19" s="2">
        <f t="shared" si="25"/>
        <v>2.0157691248583093E-2</v>
      </c>
      <c r="BU19" s="2">
        <f t="shared" si="26"/>
        <v>-1.1066467083990571E-3</v>
      </c>
      <c r="BV19" s="2">
        <f t="shared" si="27"/>
        <v>0.38398879351175724</v>
      </c>
      <c r="BW19" s="2">
        <f t="shared" si="28"/>
        <v>4.4119955365852503E-2</v>
      </c>
      <c r="BX19" s="2">
        <f t="shared" si="29"/>
        <v>-5.5536320257594002E-2</v>
      </c>
      <c r="BY19" s="2">
        <f t="shared" si="30"/>
        <v>-1.6143241782097688E-2</v>
      </c>
      <c r="BZ19" s="2">
        <f t="shared" si="31"/>
        <v>2.8022136292980535E-2</v>
      </c>
      <c r="CA19" s="2">
        <f t="shared" si="32"/>
        <v>3.8713924510754429E-2</v>
      </c>
      <c r="CB19" s="2">
        <f t="shared" si="33"/>
        <v>-3.7441028606715068E-2</v>
      </c>
      <c r="CC19" s="2">
        <f t="shared" si="34"/>
        <v>4.0873152315148042E-2</v>
      </c>
      <c r="CD19" s="2">
        <f t="shared" si="35"/>
        <v>9.2663158196468927E-3</v>
      </c>
      <c r="CE19" s="2">
        <f t="shared" si="36"/>
        <v>-4.3674521175142929E-2</v>
      </c>
      <c r="CF19" s="2">
        <f t="shared" si="37"/>
        <v>-0.22853740420748658</v>
      </c>
      <c r="CG19" s="2">
        <f t="shared" si="38"/>
        <v>-7.1730769230769167E-2</v>
      </c>
      <c r="CH19" s="2">
        <f t="shared" si="39"/>
        <v>5.3763284646520859E-2</v>
      </c>
      <c r="CI19" s="2">
        <f t="shared" si="40"/>
        <v>2.2573329553405547E-2</v>
      </c>
      <c r="CJ19" s="2">
        <f t="shared" si="41"/>
        <v>-9.8972961174893532E-3</v>
      </c>
      <c r="CK19" s="2">
        <f t="shared" si="42"/>
        <v>2.3603474954139114E-2</v>
      </c>
      <c r="CL19" s="2">
        <f t="shared" si="43"/>
        <v>-5.1522195236498369E-2</v>
      </c>
      <c r="CM19" s="2">
        <f t="shared" si="44"/>
        <v>-5.5365752987911999E-2</v>
      </c>
      <c r="CN19" s="2">
        <f t="shared" si="45"/>
        <v>5.6955516291234083E-2</v>
      </c>
      <c r="CO19" s="2">
        <f t="shared" si="46"/>
        <v>1.4113007612289891E-2</v>
      </c>
    </row>
    <row r="20" spans="1:93" x14ac:dyDescent="0.3">
      <c r="A20" s="1">
        <v>42887</v>
      </c>
      <c r="B20">
        <v>115.51065800000001</v>
      </c>
      <c r="C20">
        <v>97.409537999999998</v>
      </c>
      <c r="D20">
        <v>39.654021999999998</v>
      </c>
      <c r="E20">
        <v>104.02889999999999</v>
      </c>
      <c r="F20">
        <v>132.15</v>
      </c>
      <c r="G20">
        <v>79.517493999999999</v>
      </c>
      <c r="H20">
        <v>67.223861999999997</v>
      </c>
      <c r="I20">
        <v>27.665022</v>
      </c>
      <c r="J20">
        <v>70.451430999999999</v>
      </c>
      <c r="K20">
        <v>47.042538</v>
      </c>
      <c r="L20">
        <v>968</v>
      </c>
      <c r="M20">
        <v>929.67999299999997</v>
      </c>
      <c r="N20">
        <v>9.3872699999999991</v>
      </c>
      <c r="O20">
        <v>105.019997</v>
      </c>
      <c r="P20">
        <v>570.46002199999998</v>
      </c>
      <c r="Q20">
        <v>149.41000399999999</v>
      </c>
      <c r="R20">
        <v>101.74715399999999</v>
      </c>
      <c r="S20">
        <v>60.024731000000003</v>
      </c>
      <c r="T20">
        <v>50.053631000000003</v>
      </c>
      <c r="U20">
        <v>416.10000600000001</v>
      </c>
      <c r="V20">
        <v>46.399521</v>
      </c>
      <c r="W20">
        <v>65.25</v>
      </c>
      <c r="X20">
        <v>58.631878</v>
      </c>
      <c r="Y20">
        <v>22.910958999999998</v>
      </c>
      <c r="Z20">
        <v>65.391304000000005</v>
      </c>
      <c r="AA20">
        <v>30.914981999999998</v>
      </c>
      <c r="AB20">
        <v>143.13484199999999</v>
      </c>
      <c r="AC20">
        <v>187.130188</v>
      </c>
      <c r="AD20">
        <v>24.404181999999999</v>
      </c>
      <c r="AE20">
        <v>30.049253</v>
      </c>
      <c r="AF20">
        <v>37.819851</v>
      </c>
      <c r="AG20">
        <v>120.44171900000001</v>
      </c>
      <c r="AH20">
        <v>27.671520000000001</v>
      </c>
      <c r="AI20">
        <v>86.599997999999999</v>
      </c>
      <c r="AJ20">
        <v>65.251602000000005</v>
      </c>
      <c r="AK20">
        <v>56.607159000000003</v>
      </c>
      <c r="AL20">
        <v>44.189529</v>
      </c>
      <c r="AM20">
        <v>59.669998</v>
      </c>
      <c r="AN20">
        <v>54.696185999999997</v>
      </c>
      <c r="AO20">
        <v>16.932124999999999</v>
      </c>
      <c r="AP20">
        <v>45.816414000000002</v>
      </c>
      <c r="AQ20">
        <v>45.589615000000002</v>
      </c>
      <c r="AR20">
        <v>17.685866999999998</v>
      </c>
      <c r="AS20">
        <v>11.234347</v>
      </c>
      <c r="AT20">
        <v>100.056023</v>
      </c>
      <c r="AU20">
        <v>225.22936999999999</v>
      </c>
      <c r="AV20" s="2">
        <f t="shared" si="1"/>
        <v>9.2275690883369017E-3</v>
      </c>
      <c r="AW20" s="2">
        <f t="shared" si="2"/>
        <v>1.9254585796295052E-2</v>
      </c>
      <c r="AX20" s="2">
        <f t="shared" si="3"/>
        <v>-1.3635277083163975E-2</v>
      </c>
      <c r="AY20" s="2">
        <f t="shared" si="4"/>
        <v>-5.0209147714265377E-3</v>
      </c>
      <c r="AZ20" s="2">
        <f t="shared" si="5"/>
        <v>-7.4255691768826584E-2</v>
      </c>
      <c r="BA20" s="2">
        <f t="shared" si="6"/>
        <v>-8.5181996191650983E-2</v>
      </c>
      <c r="BB20" s="2">
        <f t="shared" si="7"/>
        <v>1.2327397327482613E-2</v>
      </c>
      <c r="BC20" s="2">
        <f t="shared" si="8"/>
        <v>-2.4944105709861487E-2</v>
      </c>
      <c r="BD20" s="2">
        <f t="shared" si="9"/>
        <v>-3.0706711484300316E-2</v>
      </c>
      <c r="BE20" s="2">
        <f t="shared" si="10"/>
        <v>-4.1552605899055767E-2</v>
      </c>
      <c r="BF20" s="2">
        <f t="shared" si="11"/>
        <v>-2.6763985375138188E-2</v>
      </c>
      <c r="BG20" s="2">
        <f t="shared" si="12"/>
        <v>-5.8160889513272328E-2</v>
      </c>
      <c r="BH20" s="2">
        <f t="shared" si="13"/>
        <v>6.2947624544823066E-3</v>
      </c>
      <c r="BI20" s="2">
        <f t="shared" si="14"/>
        <v>-2.3433178134339053E-2</v>
      </c>
      <c r="BJ20" s="2">
        <f t="shared" si="15"/>
        <v>-5.8522514514924032E-2</v>
      </c>
      <c r="BK20" s="2">
        <f t="shared" si="16"/>
        <v>-8.3767721920806795E-2</v>
      </c>
      <c r="BL20" s="2">
        <f t="shared" si="17"/>
        <v>-1.565684390808347E-2</v>
      </c>
      <c r="BM20" s="2">
        <f t="shared" si="18"/>
        <v>3.411529338899754E-2</v>
      </c>
      <c r="BN20" s="2">
        <f t="shared" si="19"/>
        <v>9.8336368222889547E-2</v>
      </c>
      <c r="BO20" s="2">
        <f t="shared" si="20"/>
        <v>-0.12831255730622113</v>
      </c>
      <c r="BP20" s="2">
        <f t="shared" si="21"/>
        <v>-0.14368156613990421</v>
      </c>
      <c r="BQ20" s="2">
        <f t="shared" si="22"/>
        <v>-9.4755851976807567E-2</v>
      </c>
      <c r="BR20" s="2">
        <f t="shared" si="23"/>
        <v>1.8328120654973599E-2</v>
      </c>
      <c r="BS20" s="2">
        <f t="shared" si="24"/>
        <v>2.7423756442150365E-2</v>
      </c>
      <c r="BT20" s="2">
        <f t="shared" si="25"/>
        <v>-7.3726348551651152E-3</v>
      </c>
      <c r="BU20" s="2">
        <f t="shared" si="26"/>
        <v>-5.8681721272191685E-2</v>
      </c>
      <c r="BV20" s="2">
        <f t="shared" si="27"/>
        <v>2.5093473672702662E-3</v>
      </c>
      <c r="BW20" s="2">
        <f t="shared" si="28"/>
        <v>2.4274453650869471E-2</v>
      </c>
      <c r="BX20" s="2">
        <f t="shared" si="29"/>
        <v>-1.351379811211619E-2</v>
      </c>
      <c r="BY20" s="2">
        <f t="shared" si="30"/>
        <v>-2.0762789025544508E-2</v>
      </c>
      <c r="BZ20" s="2">
        <f t="shared" si="31"/>
        <v>-4.24528262475702E-2</v>
      </c>
      <c r="CA20" s="2">
        <f t="shared" si="32"/>
        <v>3.8341353882796039E-2</v>
      </c>
      <c r="CB20" s="2">
        <f t="shared" si="33"/>
        <v>3.8748171122840458E-2</v>
      </c>
      <c r="CC20" s="2">
        <f t="shared" si="34"/>
        <v>-3.3913443037856386E-2</v>
      </c>
      <c r="CD20" s="2">
        <f t="shared" si="35"/>
        <v>1.7138638064069022E-2</v>
      </c>
      <c r="CE20" s="2">
        <f t="shared" si="36"/>
        <v>0.11341772077205567</v>
      </c>
      <c r="CF20" s="2">
        <f t="shared" si="37"/>
        <v>-0.17051002370200419</v>
      </c>
      <c r="CG20" s="2">
        <f t="shared" si="38"/>
        <v>0.23617149368137552</v>
      </c>
      <c r="CH20" s="2">
        <f t="shared" si="39"/>
        <v>-1.6847996564084585E-2</v>
      </c>
      <c r="CI20" s="2">
        <f t="shared" si="40"/>
        <v>-2.1633628651570144E-2</v>
      </c>
      <c r="CJ20" s="2">
        <f t="shared" si="41"/>
        <v>9.8038647394315982E-3</v>
      </c>
      <c r="CK20" s="2">
        <f t="shared" si="42"/>
        <v>-1.9408350439700905E-2</v>
      </c>
      <c r="CL20" s="2">
        <f t="shared" si="43"/>
        <v>-6.4197408316345378E-2</v>
      </c>
      <c r="CM20" s="2">
        <f t="shared" si="44"/>
        <v>3.4291685367397448E-2</v>
      </c>
      <c r="CN20" s="2">
        <f t="shared" si="45"/>
        <v>9.9264859652872323E-2</v>
      </c>
      <c r="CO20" s="2">
        <f t="shared" si="46"/>
        <v>1.4910443848438358E-3</v>
      </c>
    </row>
    <row r="21" spans="1:93" x14ac:dyDescent="0.3">
      <c r="A21" s="1">
        <v>42917</v>
      </c>
      <c r="B21">
        <v>120.48661</v>
      </c>
      <c r="C21">
        <v>103.292564</v>
      </c>
      <c r="D21">
        <v>40.862864999999999</v>
      </c>
      <c r="E21">
        <v>105.037766</v>
      </c>
      <c r="F21">
        <v>156.80000000000001</v>
      </c>
      <c r="G21">
        <v>81.948868000000004</v>
      </c>
      <c r="H21">
        <v>66.649292000000003</v>
      </c>
      <c r="I21">
        <v>28.056239999999999</v>
      </c>
      <c r="J21">
        <v>74.463661000000002</v>
      </c>
      <c r="K21">
        <v>50.982982999999997</v>
      </c>
      <c r="L21">
        <v>987.78002900000001</v>
      </c>
      <c r="M21">
        <v>945.5</v>
      </c>
      <c r="N21">
        <v>9.4124370000000006</v>
      </c>
      <c r="O21">
        <v>112.839996</v>
      </c>
      <c r="P21">
        <v>539.82000700000003</v>
      </c>
      <c r="Q21">
        <v>181.66000399999999</v>
      </c>
      <c r="R21">
        <v>105.271187</v>
      </c>
      <c r="S21">
        <v>53.731696999999997</v>
      </c>
      <c r="T21">
        <v>45.974074999999999</v>
      </c>
      <c r="U21">
        <v>343.76998900000001</v>
      </c>
      <c r="V21">
        <v>43.890442</v>
      </c>
      <c r="W21">
        <v>59.799999</v>
      </c>
      <c r="X21">
        <v>59.319327999999999</v>
      </c>
      <c r="Y21">
        <v>22.752068000000001</v>
      </c>
      <c r="Z21">
        <v>68.967758000000003</v>
      </c>
      <c r="AA21">
        <v>32.500137000000002</v>
      </c>
      <c r="AB21">
        <v>160.90786700000001</v>
      </c>
      <c r="AC21">
        <v>180.820313</v>
      </c>
      <c r="AD21">
        <v>23.334446</v>
      </c>
      <c r="AE21">
        <v>31.060713</v>
      </c>
      <c r="AF21">
        <v>40.987029999999997</v>
      </c>
      <c r="AG21">
        <v>120.833206</v>
      </c>
      <c r="AH21">
        <v>27.317287</v>
      </c>
      <c r="AI21">
        <v>90.800003000000004</v>
      </c>
      <c r="AJ21">
        <v>63.190089999999998</v>
      </c>
      <c r="AK21">
        <v>56.848232000000003</v>
      </c>
      <c r="AL21">
        <v>42.315418000000001</v>
      </c>
      <c r="AM21">
        <v>61.639999000000003</v>
      </c>
      <c r="AN21">
        <v>50.691879</v>
      </c>
      <c r="AO21">
        <v>15.79364</v>
      </c>
      <c r="AP21">
        <v>42.310904999999998</v>
      </c>
      <c r="AQ21">
        <v>45.285732000000003</v>
      </c>
      <c r="AR21">
        <v>15.225835</v>
      </c>
      <c r="AS21">
        <v>11.470011</v>
      </c>
      <c r="AT21">
        <v>98.995316000000003</v>
      </c>
      <c r="AU21">
        <v>230.97970599999999</v>
      </c>
      <c r="AV21" s="2">
        <f t="shared" si="1"/>
        <v>4.3077860399687029E-2</v>
      </c>
      <c r="AW21" s="2">
        <f t="shared" si="2"/>
        <v>6.0394763395757008E-2</v>
      </c>
      <c r="AX21" s="2">
        <f t="shared" si="3"/>
        <v>3.0484751332412175E-2</v>
      </c>
      <c r="AY21" s="2">
        <f t="shared" si="4"/>
        <v>9.6979397071391884E-3</v>
      </c>
      <c r="AZ21" s="2">
        <f t="shared" si="5"/>
        <v>0.18653045781309122</v>
      </c>
      <c r="BA21" s="2">
        <f t="shared" si="6"/>
        <v>3.057659236595164E-2</v>
      </c>
      <c r="BB21" s="2">
        <f t="shared" si="7"/>
        <v>-8.5471138209821124E-3</v>
      </c>
      <c r="BC21" s="2">
        <f t="shared" si="8"/>
        <v>1.4141250276251308E-2</v>
      </c>
      <c r="BD21" s="2">
        <f t="shared" si="9"/>
        <v>5.6950298142276236E-2</v>
      </c>
      <c r="BE21" s="2">
        <f t="shared" si="10"/>
        <v>8.3763444055675665E-2</v>
      </c>
      <c r="BF21" s="2">
        <f t="shared" si="11"/>
        <v>2.0433914256198362E-2</v>
      </c>
      <c r="BG21" s="2">
        <f t="shared" si="12"/>
        <v>1.7016615522670534E-2</v>
      </c>
      <c r="BH21" s="2">
        <f t="shared" si="13"/>
        <v>2.6809711449656288E-3</v>
      </c>
      <c r="BI21" s="2">
        <f t="shared" si="14"/>
        <v>7.4461999841801518E-2</v>
      </c>
      <c r="BJ21" s="2">
        <f t="shared" si="15"/>
        <v>-5.3711064436343534E-2</v>
      </c>
      <c r="BK21" s="2">
        <f t="shared" si="16"/>
        <v>0.21584900031192022</v>
      </c>
      <c r="BL21" s="2">
        <f t="shared" si="17"/>
        <v>3.4635199722637969E-2</v>
      </c>
      <c r="BM21" s="2">
        <f t="shared" si="18"/>
        <v>-0.10484068641640402</v>
      </c>
      <c r="BN21" s="2">
        <f t="shared" si="19"/>
        <v>-8.1503697503983341E-2</v>
      </c>
      <c r="BO21" s="2">
        <f t="shared" si="20"/>
        <v>-0.17382844498204597</v>
      </c>
      <c r="BP21" s="2">
        <f t="shared" si="21"/>
        <v>-5.4075536684958445E-2</v>
      </c>
      <c r="BQ21" s="2">
        <f t="shared" si="22"/>
        <v>-8.3524919540229892E-2</v>
      </c>
      <c r="BR21" s="2">
        <f t="shared" si="23"/>
        <v>1.1724850430340954E-2</v>
      </c>
      <c r="BS21" s="2">
        <f t="shared" si="24"/>
        <v>-6.9351527362951949E-3</v>
      </c>
      <c r="BT21" s="2">
        <f t="shared" si="25"/>
        <v>5.4693113322835676E-2</v>
      </c>
      <c r="BU21" s="2">
        <f t="shared" si="26"/>
        <v>5.1274653823185273E-2</v>
      </c>
      <c r="BV21" s="2">
        <f t="shared" si="27"/>
        <v>0.12416980206678133</v>
      </c>
      <c r="BW21" s="2">
        <f t="shared" si="28"/>
        <v>-3.3719172023703656E-2</v>
      </c>
      <c r="BX21" s="2">
        <f t="shared" si="29"/>
        <v>-4.3834126462423489E-2</v>
      </c>
      <c r="BY21" s="2">
        <f t="shared" si="30"/>
        <v>3.3660071350192951E-2</v>
      </c>
      <c r="BZ21" s="2">
        <f t="shared" si="31"/>
        <v>8.3743825431781771E-2</v>
      </c>
      <c r="CA21" s="2">
        <f t="shared" si="32"/>
        <v>3.2504268724361024E-3</v>
      </c>
      <c r="CB21" s="2">
        <f t="shared" si="33"/>
        <v>-1.2801356774040627E-2</v>
      </c>
      <c r="CC21" s="2">
        <f t="shared" si="34"/>
        <v>4.849890412237659E-2</v>
      </c>
      <c r="CD21" s="2">
        <f t="shared" si="35"/>
        <v>-3.1593277970401512E-2</v>
      </c>
      <c r="CE21" s="2">
        <f t="shared" si="36"/>
        <v>4.2587016246478666E-3</v>
      </c>
      <c r="CF21" s="2">
        <f t="shared" si="37"/>
        <v>-4.2410748482972042E-2</v>
      </c>
      <c r="CG21" s="2">
        <f t="shared" si="38"/>
        <v>3.3014933233280877E-2</v>
      </c>
      <c r="CH21" s="2">
        <f t="shared" si="39"/>
        <v>-7.320998579315928E-2</v>
      </c>
      <c r="CI21" s="2">
        <f t="shared" si="40"/>
        <v>-6.7238164140649759E-2</v>
      </c>
      <c r="CJ21" s="2">
        <f t="shared" si="41"/>
        <v>-7.6512077090974503E-2</v>
      </c>
      <c r="CK21" s="2">
        <f t="shared" si="42"/>
        <v>-6.6656189134301526E-3</v>
      </c>
      <c r="CL21" s="2">
        <f t="shared" si="43"/>
        <v>-0.13909592331549245</v>
      </c>
      <c r="CM21" s="2">
        <f t="shared" si="44"/>
        <v>2.0977098179360124E-2</v>
      </c>
      <c r="CN21" s="2">
        <f t="shared" si="45"/>
        <v>-1.0601130928419907E-2</v>
      </c>
      <c r="CO21" s="2">
        <f t="shared" si="46"/>
        <v>2.55310219977084E-2</v>
      </c>
    </row>
    <row r="22" spans="1:93" x14ac:dyDescent="0.3">
      <c r="A22" s="1">
        <v>42948</v>
      </c>
      <c r="B22">
        <v>108.886917</v>
      </c>
      <c r="C22">
        <v>107.270203</v>
      </c>
      <c r="D22">
        <v>40.604354999999998</v>
      </c>
      <c r="E22">
        <v>104.24509399999999</v>
      </c>
      <c r="F22">
        <v>149</v>
      </c>
      <c r="G22">
        <v>82.658028000000002</v>
      </c>
      <c r="H22">
        <v>63.559975000000001</v>
      </c>
      <c r="I22">
        <v>27.728888000000001</v>
      </c>
      <c r="J22">
        <v>72.676308000000006</v>
      </c>
      <c r="K22">
        <v>49.057738999999998</v>
      </c>
      <c r="L22">
        <v>980.59997599999997</v>
      </c>
      <c r="M22">
        <v>955.23999000000003</v>
      </c>
      <c r="N22">
        <v>9.3718810000000001</v>
      </c>
      <c r="O22">
        <v>112.980003</v>
      </c>
      <c r="P22">
        <v>528.44000200000005</v>
      </c>
      <c r="Q22">
        <v>174.71000699999999</v>
      </c>
      <c r="R22">
        <v>97.632110999999995</v>
      </c>
      <c r="S22">
        <v>50.469658000000003</v>
      </c>
      <c r="T22">
        <v>43.952927000000003</v>
      </c>
      <c r="U22">
        <v>316.709991</v>
      </c>
      <c r="V22">
        <v>38.217350000000003</v>
      </c>
      <c r="W22">
        <v>57</v>
      </c>
      <c r="X22">
        <v>57.360340000000001</v>
      </c>
      <c r="Y22">
        <v>23.435438000000001</v>
      </c>
      <c r="Z22">
        <v>70.931495999999996</v>
      </c>
      <c r="AA22">
        <v>32.133628999999999</v>
      </c>
      <c r="AB22">
        <v>167.76959199999999</v>
      </c>
      <c r="AC22">
        <v>183.651657</v>
      </c>
      <c r="AD22">
        <v>22.368631000000001</v>
      </c>
      <c r="AE22">
        <v>30.222702000000002</v>
      </c>
      <c r="AF22">
        <v>41.155659</v>
      </c>
      <c r="AG22">
        <v>120.514534</v>
      </c>
      <c r="AH22">
        <v>27.943377999999999</v>
      </c>
      <c r="AI22">
        <v>95.489998</v>
      </c>
      <c r="AJ22">
        <v>66.537589999999994</v>
      </c>
      <c r="AK22">
        <v>50.840899999999998</v>
      </c>
      <c r="AL22">
        <v>31.794824999999999</v>
      </c>
      <c r="AM22">
        <v>57.549999</v>
      </c>
      <c r="AN22">
        <v>40.307082999999999</v>
      </c>
      <c r="AO22">
        <v>12.46987</v>
      </c>
      <c r="AP22">
        <v>40.370117</v>
      </c>
      <c r="AQ22">
        <v>46.467731000000001</v>
      </c>
      <c r="AR22">
        <v>15.319532000000001</v>
      </c>
      <c r="AS22">
        <v>11.035662</v>
      </c>
      <c r="AT22">
        <v>99.225555</v>
      </c>
      <c r="AU22">
        <v>231.65364099999999</v>
      </c>
      <c r="AV22" s="2">
        <f t="shared" si="1"/>
        <v>-9.6273710414792171E-2</v>
      </c>
      <c r="AW22" s="2">
        <f t="shared" si="2"/>
        <v>3.8508473852967733E-2</v>
      </c>
      <c r="AX22" s="2">
        <f t="shared" si="3"/>
        <v>-6.3262818209149346E-3</v>
      </c>
      <c r="AY22" s="2">
        <f t="shared" si="4"/>
        <v>-7.5465428310804916E-3</v>
      </c>
      <c r="AZ22" s="2">
        <f t="shared" si="5"/>
        <v>-4.9744897959183743E-2</v>
      </c>
      <c r="BA22" s="2">
        <f t="shared" si="6"/>
        <v>8.6536887855485339E-3</v>
      </c>
      <c r="BB22" s="2">
        <f t="shared" si="7"/>
        <v>-4.6351835215293825E-2</v>
      </c>
      <c r="BC22" s="2">
        <f t="shared" si="8"/>
        <v>-1.1667707433355205E-2</v>
      </c>
      <c r="BD22" s="2">
        <f t="shared" si="9"/>
        <v>-2.4003023434477602E-2</v>
      </c>
      <c r="BE22" s="2">
        <f t="shared" si="10"/>
        <v>-3.776248243458017E-2</v>
      </c>
      <c r="BF22" s="2">
        <f t="shared" si="11"/>
        <v>-7.2688784842804745E-3</v>
      </c>
      <c r="BG22" s="2">
        <f t="shared" si="12"/>
        <v>1.0301417239555827E-2</v>
      </c>
      <c r="BH22" s="2">
        <f t="shared" si="13"/>
        <v>-4.3087672193716118E-3</v>
      </c>
      <c r="BI22" s="2">
        <f t="shared" si="14"/>
        <v>1.2407568678041881E-3</v>
      </c>
      <c r="BJ22" s="2">
        <f t="shared" si="15"/>
        <v>-2.108111009675857E-2</v>
      </c>
      <c r="BK22" s="2">
        <f t="shared" si="16"/>
        <v>-3.8258267350913394E-2</v>
      </c>
      <c r="BL22" s="2">
        <f t="shared" si="17"/>
        <v>-7.2565686943379892E-2</v>
      </c>
      <c r="BM22" s="2">
        <f t="shared" si="18"/>
        <v>-6.0709770621984904E-2</v>
      </c>
      <c r="BN22" s="2">
        <f t="shared" si="19"/>
        <v>-4.3962776847603711E-2</v>
      </c>
      <c r="BO22" s="2">
        <f t="shared" si="20"/>
        <v>-7.8715416894637666E-2</v>
      </c>
      <c r="BP22" s="2">
        <f t="shared" si="21"/>
        <v>-0.12925575003323039</v>
      </c>
      <c r="BQ22" s="2">
        <f t="shared" si="22"/>
        <v>-4.6822726535497093E-2</v>
      </c>
      <c r="BR22" s="2">
        <f t="shared" si="23"/>
        <v>-3.3024446939115659E-2</v>
      </c>
      <c r="BS22" s="2">
        <f t="shared" si="24"/>
        <v>3.0035511497240604E-2</v>
      </c>
      <c r="BT22" s="2">
        <f t="shared" si="25"/>
        <v>2.8473275874793438E-2</v>
      </c>
      <c r="BU22" s="2">
        <f t="shared" si="26"/>
        <v>-1.1277121693364036E-2</v>
      </c>
      <c r="BV22" s="2">
        <f t="shared" si="27"/>
        <v>4.264381305856213E-2</v>
      </c>
      <c r="BW22" s="2">
        <f t="shared" si="28"/>
        <v>1.5658329271888836E-2</v>
      </c>
      <c r="BX22" s="2">
        <f t="shared" si="29"/>
        <v>-4.1390097712197635E-2</v>
      </c>
      <c r="BY22" s="2">
        <f t="shared" si="30"/>
        <v>-2.6979773452077485E-2</v>
      </c>
      <c r="BZ22" s="2">
        <f t="shared" si="31"/>
        <v>4.1142039323171942E-3</v>
      </c>
      <c r="CA22" s="2">
        <f t="shared" si="32"/>
        <v>-2.6372882963976514E-3</v>
      </c>
      <c r="CB22" s="2">
        <f t="shared" si="33"/>
        <v>2.291922327425849E-2</v>
      </c>
      <c r="CC22" s="2">
        <f t="shared" si="34"/>
        <v>5.1651925606213865E-2</v>
      </c>
      <c r="CD22" s="2">
        <f t="shared" si="35"/>
        <v>5.297507884543283E-2</v>
      </c>
      <c r="CE22" s="2">
        <f t="shared" si="36"/>
        <v>-0.10567315444392369</v>
      </c>
      <c r="CF22" s="2">
        <f t="shared" si="37"/>
        <v>-0.24862316142073798</v>
      </c>
      <c r="CG22" s="2">
        <f t="shared" si="38"/>
        <v>-6.6353018597550648E-2</v>
      </c>
      <c r="CH22" s="2">
        <f t="shared" si="39"/>
        <v>-0.20486113761930194</v>
      </c>
      <c r="CI22" s="2">
        <f t="shared" si="40"/>
        <v>-0.21044990261902891</v>
      </c>
      <c r="CJ22" s="2">
        <f t="shared" si="41"/>
        <v>-4.5869687731803367E-2</v>
      </c>
      <c r="CK22" s="2">
        <f t="shared" si="42"/>
        <v>2.6100914080399485E-2</v>
      </c>
      <c r="CL22" s="2">
        <f t="shared" si="43"/>
        <v>6.1538168514239508E-3</v>
      </c>
      <c r="CM22" s="2">
        <f t="shared" si="44"/>
        <v>-3.7868228722709965E-2</v>
      </c>
      <c r="CN22" s="2">
        <f t="shared" si="45"/>
        <v>2.3257565034692897E-3</v>
      </c>
      <c r="CO22" s="2">
        <f t="shared" si="46"/>
        <v>2.9177238627189185E-3</v>
      </c>
    </row>
    <row r="23" spans="1:93" x14ac:dyDescent="0.3">
      <c r="A23" s="1">
        <v>42979</v>
      </c>
      <c r="B23">
        <v>117.960037</v>
      </c>
      <c r="C23">
        <v>113.86219800000001</v>
      </c>
      <c r="D23">
        <v>40.122982</v>
      </c>
      <c r="E23">
        <v>101.074203</v>
      </c>
      <c r="F23">
        <v>156.19999999999999</v>
      </c>
      <c r="G23">
        <v>75.534942999999998</v>
      </c>
      <c r="H23">
        <v>68.926413999999994</v>
      </c>
      <c r="I23">
        <v>31.195255</v>
      </c>
      <c r="J23">
        <v>73.199020000000004</v>
      </c>
      <c r="K23">
        <v>53.686275000000002</v>
      </c>
      <c r="L23">
        <v>961.34997599999997</v>
      </c>
      <c r="M23">
        <v>973.71997099999999</v>
      </c>
      <c r="N23">
        <v>10.17057</v>
      </c>
      <c r="O23">
        <v>119.16999800000001</v>
      </c>
      <c r="P23">
        <v>595.10998500000005</v>
      </c>
      <c r="Q23">
        <v>181.35000600000001</v>
      </c>
      <c r="R23">
        <v>95.094832999999994</v>
      </c>
      <c r="S23">
        <v>54.313445999999999</v>
      </c>
      <c r="T23">
        <v>45.202339000000002</v>
      </c>
      <c r="U23">
        <v>307.82998700000002</v>
      </c>
      <c r="V23">
        <v>39.106983</v>
      </c>
      <c r="W23">
        <v>67</v>
      </c>
      <c r="X23">
        <v>57.710999000000001</v>
      </c>
      <c r="Y23">
        <v>23.098269999999999</v>
      </c>
      <c r="Z23">
        <v>71.042373999999995</v>
      </c>
      <c r="AA23">
        <v>35.153530000000003</v>
      </c>
      <c r="AB23">
        <v>177.163422</v>
      </c>
      <c r="AC23">
        <v>189.752411</v>
      </c>
      <c r="AD23">
        <v>22.031510999999998</v>
      </c>
      <c r="AE23">
        <v>31.602326999999999</v>
      </c>
      <c r="AF23">
        <v>42.459735999999999</v>
      </c>
      <c r="AG23">
        <v>119.11885100000001</v>
      </c>
      <c r="AH23">
        <v>29.697020999999999</v>
      </c>
      <c r="AI23">
        <v>93.419998000000007</v>
      </c>
      <c r="AJ23">
        <v>70.012694999999994</v>
      </c>
      <c r="AK23">
        <v>50.088230000000003</v>
      </c>
      <c r="AL23">
        <v>31.785800999999999</v>
      </c>
      <c r="AM23">
        <v>62.25</v>
      </c>
      <c r="AN23">
        <v>45.707039000000002</v>
      </c>
      <c r="AO23">
        <v>11.652297000000001</v>
      </c>
      <c r="AP23">
        <v>41.915725999999999</v>
      </c>
      <c r="AQ23">
        <v>48.696376999999998</v>
      </c>
      <c r="AR23">
        <v>16.069113000000002</v>
      </c>
      <c r="AS23">
        <v>11.894575</v>
      </c>
      <c r="AT23">
        <v>104.262146</v>
      </c>
      <c r="AU23">
        <v>235.15432699999999</v>
      </c>
      <c r="AV23" s="2">
        <f t="shared" si="1"/>
        <v>8.3326080395866142E-2</v>
      </c>
      <c r="AW23" s="2">
        <f t="shared" si="2"/>
        <v>6.1452246902152424E-2</v>
      </c>
      <c r="AX23" s="2">
        <f t="shared" si="3"/>
        <v>-1.1855206171850232E-2</v>
      </c>
      <c r="AY23" s="2">
        <f t="shared" si="4"/>
        <v>-3.0417652076749027E-2</v>
      </c>
      <c r="AZ23" s="2">
        <f t="shared" si="5"/>
        <v>4.8322147651006633E-2</v>
      </c>
      <c r="BA23" s="2">
        <f t="shared" si="6"/>
        <v>-8.6175356131167363E-2</v>
      </c>
      <c r="BB23" s="2">
        <f t="shared" si="7"/>
        <v>8.4431106211102072E-2</v>
      </c>
      <c r="BC23" s="2">
        <f t="shared" si="8"/>
        <v>0.12500923224905369</v>
      </c>
      <c r="BD23" s="2">
        <f t="shared" si="9"/>
        <v>7.1923301332257892E-3</v>
      </c>
      <c r="BE23" s="2">
        <f t="shared" si="10"/>
        <v>9.4348742815073564E-2</v>
      </c>
      <c r="BF23" s="2">
        <f t="shared" si="11"/>
        <v>-1.9630838742749471E-2</v>
      </c>
      <c r="BG23" s="2">
        <f t="shared" si="12"/>
        <v>1.9345903849774915E-2</v>
      </c>
      <c r="BH23" s="2">
        <f t="shared" si="13"/>
        <v>8.5221846073376253E-2</v>
      </c>
      <c r="BI23" s="2">
        <f t="shared" si="14"/>
        <v>5.4788412423745561E-2</v>
      </c>
      <c r="BJ23" s="2">
        <f t="shared" si="15"/>
        <v>0.1261637702438734</v>
      </c>
      <c r="BK23" s="2">
        <f t="shared" si="16"/>
        <v>3.8005830999709236E-2</v>
      </c>
      <c r="BL23" s="2">
        <f t="shared" si="17"/>
        <v>-2.5988150558375212E-2</v>
      </c>
      <c r="BM23" s="2">
        <f t="shared" si="18"/>
        <v>7.6160373426742783E-2</v>
      </c>
      <c r="BN23" s="2">
        <f t="shared" si="19"/>
        <v>2.8426138718816142E-2</v>
      </c>
      <c r="BO23" s="2">
        <f t="shared" si="20"/>
        <v>-2.8038281874094666E-2</v>
      </c>
      <c r="BP23" s="2">
        <f t="shared" si="21"/>
        <v>2.3278249276833592E-2</v>
      </c>
      <c r="BQ23" s="2">
        <f t="shared" si="22"/>
        <v>0.17543859649122806</v>
      </c>
      <c r="BR23" s="2">
        <f t="shared" si="23"/>
        <v>6.1132657163468747E-3</v>
      </c>
      <c r="BS23" s="2">
        <f t="shared" si="24"/>
        <v>-1.4387100424579302E-2</v>
      </c>
      <c r="BT23" s="2">
        <f t="shared" si="25"/>
        <v>1.5631701888819544E-3</v>
      </c>
      <c r="BU23" s="2">
        <f t="shared" si="26"/>
        <v>9.3979456848773735E-2</v>
      </c>
      <c r="BV23" s="2">
        <f t="shared" si="27"/>
        <v>5.5992447069907691E-2</v>
      </c>
      <c r="BW23" s="2">
        <f t="shared" si="28"/>
        <v>3.3219161208003667E-2</v>
      </c>
      <c r="BX23" s="2">
        <f t="shared" si="29"/>
        <v>-1.5071105603199512E-2</v>
      </c>
      <c r="BY23" s="2">
        <f t="shared" si="30"/>
        <v>4.5648631945614825E-2</v>
      </c>
      <c r="BZ23" s="2">
        <f t="shared" si="31"/>
        <v>3.1686456533231544E-2</v>
      </c>
      <c r="CA23" s="2">
        <f t="shared" si="32"/>
        <v>-1.1581034699101033E-2</v>
      </c>
      <c r="CB23" s="2">
        <f t="shared" si="33"/>
        <v>6.2757015275676412E-2</v>
      </c>
      <c r="CC23" s="2">
        <f t="shared" si="34"/>
        <v>-2.167766303649931E-2</v>
      </c>
      <c r="CD23" s="2">
        <f t="shared" si="35"/>
        <v>5.222769565293843E-2</v>
      </c>
      <c r="CE23" s="2">
        <f t="shared" si="36"/>
        <v>-1.4804419276605939E-2</v>
      </c>
      <c r="CF23" s="2">
        <f t="shared" si="37"/>
        <v>-2.8381977255733103E-4</v>
      </c>
      <c r="CG23" s="2">
        <f t="shared" si="38"/>
        <v>8.1668133478160446E-2</v>
      </c>
      <c r="CH23" s="2">
        <f t="shared" si="39"/>
        <v>0.13397039919758033</v>
      </c>
      <c r="CI23" s="2">
        <f t="shared" si="40"/>
        <v>-6.5563875164696944E-2</v>
      </c>
      <c r="CJ23" s="2">
        <f t="shared" si="41"/>
        <v>3.8285967811289692E-2</v>
      </c>
      <c r="CK23" s="2">
        <f t="shared" si="42"/>
        <v>4.7961153945734893E-2</v>
      </c>
      <c r="CL23" s="2">
        <f t="shared" si="43"/>
        <v>4.8929758428651798E-2</v>
      </c>
      <c r="CM23" s="2">
        <f t="shared" si="44"/>
        <v>7.7830672958269231E-2</v>
      </c>
      <c r="CN23" s="2">
        <f t="shared" si="45"/>
        <v>5.075901061979448E-2</v>
      </c>
      <c r="CO23" s="2">
        <f t="shared" si="46"/>
        <v>1.5111724490443049E-2</v>
      </c>
    </row>
    <row r="24" spans="1:93" x14ac:dyDescent="0.3">
      <c r="A24" s="1">
        <v>43009</v>
      </c>
      <c r="B24">
        <v>125.417351</v>
      </c>
      <c r="C24">
        <v>123.98751799999999</v>
      </c>
      <c r="D24">
        <v>41.313805000000002</v>
      </c>
      <c r="E24">
        <v>99.985725000000002</v>
      </c>
      <c r="F24">
        <v>178.05</v>
      </c>
      <c r="G24">
        <v>74.822517000000005</v>
      </c>
      <c r="H24">
        <v>70.078270000000003</v>
      </c>
      <c r="I24">
        <v>33.013561000000003</v>
      </c>
      <c r="J24">
        <v>81.789162000000005</v>
      </c>
      <c r="K24">
        <v>53.713577000000001</v>
      </c>
      <c r="L24">
        <v>1105.280029</v>
      </c>
      <c r="M24">
        <v>1033.040039</v>
      </c>
      <c r="N24">
        <v>10.425473</v>
      </c>
      <c r="O24">
        <v>124</v>
      </c>
      <c r="P24">
        <v>589.5</v>
      </c>
      <c r="Q24">
        <v>196.429993</v>
      </c>
      <c r="R24">
        <v>94.361626000000001</v>
      </c>
      <c r="S24">
        <v>52.256560999999998</v>
      </c>
      <c r="T24">
        <v>46.899067000000002</v>
      </c>
      <c r="U24">
        <v>271.89999399999999</v>
      </c>
      <c r="V24">
        <v>41.539561999999997</v>
      </c>
      <c r="W24">
        <v>68.400002000000001</v>
      </c>
      <c r="X24">
        <v>57.527690999999997</v>
      </c>
      <c r="Y24">
        <v>23.053319999999999</v>
      </c>
      <c r="Z24">
        <v>79.330177000000006</v>
      </c>
      <c r="AA24">
        <v>41.994061000000002</v>
      </c>
      <c r="AB24">
        <v>204.951401</v>
      </c>
      <c r="AC24">
        <v>208.094818</v>
      </c>
      <c r="AD24">
        <v>18.552235</v>
      </c>
      <c r="AE24">
        <v>27.148802</v>
      </c>
      <c r="AF24">
        <v>41.069854999999997</v>
      </c>
      <c r="AG24">
        <v>127.731407</v>
      </c>
      <c r="AH24">
        <v>29.164639999999999</v>
      </c>
      <c r="AI24">
        <v>102.339996</v>
      </c>
      <c r="AJ24">
        <v>66.282355999999993</v>
      </c>
      <c r="AK24">
        <v>53.121532000000002</v>
      </c>
      <c r="AL24">
        <v>27.146996000000001</v>
      </c>
      <c r="AM24">
        <v>61.509998000000003</v>
      </c>
      <c r="AN24">
        <v>43.806258999999997</v>
      </c>
      <c r="AO24">
        <v>10.949339999999999</v>
      </c>
      <c r="AP24">
        <v>41.833015000000003</v>
      </c>
      <c r="AQ24">
        <v>51.584232</v>
      </c>
      <c r="AR24">
        <v>16.006886999999999</v>
      </c>
      <c r="AS24">
        <v>11.158245000000001</v>
      </c>
      <c r="AT24">
        <v>100.330788</v>
      </c>
      <c r="AU24">
        <v>241.88999899999999</v>
      </c>
      <c r="AV24" s="2">
        <f t="shared" si="1"/>
        <v>6.3218986613237466E-2</v>
      </c>
      <c r="AW24" s="2">
        <f t="shared" si="2"/>
        <v>8.8926089412045134E-2</v>
      </c>
      <c r="AX24" s="2">
        <f t="shared" si="3"/>
        <v>2.9679324433064366E-2</v>
      </c>
      <c r="AY24" s="2">
        <f t="shared" si="4"/>
        <v>-1.0769098025932443E-2</v>
      </c>
      <c r="AZ24" s="2">
        <f t="shared" si="5"/>
        <v>0.1398847631241999</v>
      </c>
      <c r="BA24" s="2">
        <f t="shared" si="6"/>
        <v>-9.431740750767411E-3</v>
      </c>
      <c r="BB24" s="2">
        <f t="shared" si="7"/>
        <v>1.6711387306468744E-2</v>
      </c>
      <c r="BC24" s="2">
        <f t="shared" si="8"/>
        <v>5.8287903080132007E-2</v>
      </c>
      <c r="BD24" s="2">
        <f t="shared" si="9"/>
        <v>0.11735323778924908</v>
      </c>
      <c r="BE24" s="2">
        <f t="shared" si="10"/>
        <v>5.0854711003881024E-4</v>
      </c>
      <c r="BF24" s="2">
        <f t="shared" si="11"/>
        <v>0.14971660331117545</v>
      </c>
      <c r="BG24" s="2">
        <f t="shared" si="12"/>
        <v>6.0921075634382767E-2</v>
      </c>
      <c r="BH24" s="2">
        <f t="shared" si="13"/>
        <v>2.5062803756328363E-2</v>
      </c>
      <c r="BI24" s="2">
        <f t="shared" si="14"/>
        <v>4.0530352278767286E-2</v>
      </c>
      <c r="BJ24" s="2">
        <f t="shared" si="15"/>
        <v>-9.4268036857087026E-3</v>
      </c>
      <c r="BK24" s="2">
        <f t="shared" si="16"/>
        <v>8.3154047428043582E-2</v>
      </c>
      <c r="BL24" s="2">
        <f t="shared" si="17"/>
        <v>-7.7102717031954102E-3</v>
      </c>
      <c r="BM24" s="2">
        <f t="shared" si="18"/>
        <v>-3.7870640724950527E-2</v>
      </c>
      <c r="BN24" s="2">
        <f t="shared" si="19"/>
        <v>3.7536287668653613E-2</v>
      </c>
      <c r="BO24" s="2">
        <f t="shared" si="20"/>
        <v>-0.11672024986961398</v>
      </c>
      <c r="BP24" s="2">
        <f t="shared" si="21"/>
        <v>6.22031875995138E-2</v>
      </c>
      <c r="BQ24" s="2">
        <f t="shared" si="22"/>
        <v>2.089555223880598E-2</v>
      </c>
      <c r="BR24" s="2">
        <f t="shared" si="23"/>
        <v>-3.1763095974132035E-3</v>
      </c>
      <c r="BS24" s="2">
        <f t="shared" si="24"/>
        <v>-1.946033187766878E-3</v>
      </c>
      <c r="BT24" s="2">
        <f t="shared" si="25"/>
        <v>0.11665999506153907</v>
      </c>
      <c r="BU24" s="2">
        <f t="shared" si="26"/>
        <v>0.19459015922440784</v>
      </c>
      <c r="BV24" s="2">
        <f t="shared" si="27"/>
        <v>0.15684941443499556</v>
      </c>
      <c r="BW24" s="2">
        <f t="shared" si="28"/>
        <v>9.6664948304662171E-2</v>
      </c>
      <c r="BX24" s="2">
        <f t="shared" si="29"/>
        <v>-0.15792271351701656</v>
      </c>
      <c r="BY24" s="2">
        <f t="shared" si="30"/>
        <v>-0.14092395790980833</v>
      </c>
      <c r="BZ24" s="2">
        <f t="shared" si="31"/>
        <v>-3.273409424872549E-2</v>
      </c>
      <c r="CA24" s="2">
        <f t="shared" si="32"/>
        <v>7.2302208489233979E-2</v>
      </c>
      <c r="CB24" s="2">
        <f t="shared" si="33"/>
        <v>-1.792708433616964E-2</v>
      </c>
      <c r="CC24" s="2">
        <f t="shared" si="34"/>
        <v>9.5482746638465912E-2</v>
      </c>
      <c r="CD24" s="2">
        <f t="shared" si="35"/>
        <v>-5.3280894272103099E-2</v>
      </c>
      <c r="CE24" s="2">
        <f t="shared" si="36"/>
        <v>6.0559177275779134E-2</v>
      </c>
      <c r="CF24" s="2">
        <f t="shared" si="37"/>
        <v>-0.14593953444810145</v>
      </c>
      <c r="CG24" s="2">
        <f t="shared" si="38"/>
        <v>-1.188758232931722E-2</v>
      </c>
      <c r="CH24" s="2">
        <f t="shared" si="39"/>
        <v>-4.1586154815235449E-2</v>
      </c>
      <c r="CI24" s="2">
        <f t="shared" si="40"/>
        <v>-6.0327761985469588E-2</v>
      </c>
      <c r="CJ24" s="2">
        <f t="shared" si="41"/>
        <v>-1.973268934909924E-3</v>
      </c>
      <c r="CK24" s="2">
        <f t="shared" si="42"/>
        <v>5.9303282459801925E-2</v>
      </c>
      <c r="CL24" s="2">
        <f t="shared" si="43"/>
        <v>-3.8723979350946472E-3</v>
      </c>
      <c r="CM24" s="2">
        <f t="shared" si="44"/>
        <v>-6.190469184481151E-2</v>
      </c>
      <c r="CN24" s="2">
        <f t="shared" si="45"/>
        <v>-3.7706474984698694E-2</v>
      </c>
      <c r="CO24" s="2">
        <f t="shared" si="46"/>
        <v>2.8643623470300823E-2</v>
      </c>
    </row>
    <row r="25" spans="1:93" x14ac:dyDescent="0.3">
      <c r="A25" s="1">
        <v>43040</v>
      </c>
      <c r="B25">
        <v>141.44375600000001</v>
      </c>
      <c r="C25">
        <v>129.64082300000001</v>
      </c>
      <c r="D25">
        <v>41.125118000000001</v>
      </c>
      <c r="E25">
        <v>105.691177</v>
      </c>
      <c r="F25">
        <v>179.85</v>
      </c>
      <c r="G25">
        <v>72.259651000000005</v>
      </c>
      <c r="H25">
        <v>70.027823999999995</v>
      </c>
      <c r="I25">
        <v>32.526519999999998</v>
      </c>
      <c r="J25">
        <v>91.081917000000004</v>
      </c>
      <c r="K25">
        <v>54.495987</v>
      </c>
      <c r="L25">
        <v>1176.75</v>
      </c>
      <c r="M25">
        <v>1036.170044</v>
      </c>
      <c r="N25">
        <v>10.769983999999999</v>
      </c>
      <c r="O25">
        <v>126.339996</v>
      </c>
      <c r="P25">
        <v>686.76000999999997</v>
      </c>
      <c r="Q25">
        <v>187.58000200000001</v>
      </c>
      <c r="R25">
        <v>101.12447400000001</v>
      </c>
      <c r="S25">
        <v>58.863818999999999</v>
      </c>
      <c r="T25">
        <v>49.608204000000001</v>
      </c>
      <c r="U25">
        <v>304.39001500000001</v>
      </c>
      <c r="V25">
        <v>45.531962999999998</v>
      </c>
      <c r="W25">
        <v>52.400002000000001</v>
      </c>
      <c r="X25">
        <v>56.675747000000001</v>
      </c>
      <c r="Y25">
        <v>24.000111</v>
      </c>
      <c r="Z25">
        <v>80.274360999999999</v>
      </c>
      <c r="AA25">
        <v>41.394011999999996</v>
      </c>
      <c r="AB25">
        <v>198.90625</v>
      </c>
      <c r="AC25">
        <v>219.801773</v>
      </c>
      <c r="AD25">
        <v>16.831371000000001</v>
      </c>
      <c r="AE25">
        <v>29.719942</v>
      </c>
      <c r="AF25">
        <v>44.184643000000001</v>
      </c>
      <c r="AG25">
        <v>127.658134</v>
      </c>
      <c r="AH25">
        <v>30.162852999999998</v>
      </c>
      <c r="AI25">
        <v>104.32</v>
      </c>
      <c r="AJ25">
        <v>69.394249000000002</v>
      </c>
      <c r="AK25">
        <v>58.367035000000001</v>
      </c>
      <c r="AL25">
        <v>39.030228000000001</v>
      </c>
      <c r="AM25">
        <v>66.959998999999996</v>
      </c>
      <c r="AN25">
        <v>48.403492</v>
      </c>
      <c r="AO25">
        <v>10.720114000000001</v>
      </c>
      <c r="AP25">
        <v>42.700481000000003</v>
      </c>
      <c r="AQ25">
        <v>56.568607</v>
      </c>
      <c r="AR25">
        <v>15.630255</v>
      </c>
      <c r="AS25">
        <v>11.376718</v>
      </c>
      <c r="AT25">
        <v>107.955231</v>
      </c>
      <c r="AU25">
        <v>249.28360000000001</v>
      </c>
      <c r="AV25" s="2">
        <f t="shared" si="1"/>
        <v>0.12778459178267934</v>
      </c>
      <c r="AW25" s="2">
        <f t="shared" si="2"/>
        <v>4.5595759082781365E-2</v>
      </c>
      <c r="AX25" s="2">
        <f t="shared" si="3"/>
        <v>-4.5671658662280465E-3</v>
      </c>
      <c r="AY25" s="2">
        <f t="shared" si="4"/>
        <v>5.7062665695527974E-2</v>
      </c>
      <c r="AZ25" s="2">
        <f t="shared" si="5"/>
        <v>1.0109519797809507E-2</v>
      </c>
      <c r="BA25" s="2">
        <f t="shared" si="6"/>
        <v>-3.4252603397450523E-2</v>
      </c>
      <c r="BB25" s="2">
        <f t="shared" si="7"/>
        <v>-7.1985224521107583E-4</v>
      </c>
      <c r="BC25" s="2">
        <f t="shared" si="8"/>
        <v>-1.4752755693334776E-2</v>
      </c>
      <c r="BD25" s="2">
        <f t="shared" si="9"/>
        <v>0.1136184156037691</v>
      </c>
      <c r="BE25" s="2">
        <f t="shared" si="10"/>
        <v>1.456633580742535E-2</v>
      </c>
      <c r="BF25" s="2">
        <f t="shared" si="11"/>
        <v>6.4662320068030452E-2</v>
      </c>
      <c r="BG25" s="2">
        <f t="shared" si="12"/>
        <v>3.0298970822368898E-3</v>
      </c>
      <c r="BH25" s="2">
        <f t="shared" si="13"/>
        <v>3.3045119391705194E-2</v>
      </c>
      <c r="BI25" s="2">
        <f t="shared" si="14"/>
        <v>1.8870935483870963E-2</v>
      </c>
      <c r="BJ25" s="2">
        <f t="shared" si="15"/>
        <v>0.16498729431721793</v>
      </c>
      <c r="BK25" s="2">
        <f t="shared" si="16"/>
        <v>-4.5054173575213581E-2</v>
      </c>
      <c r="BL25" s="2">
        <f t="shared" si="17"/>
        <v>7.1669472927480132E-2</v>
      </c>
      <c r="BM25" s="2">
        <f t="shared" si="18"/>
        <v>0.12643882172039606</v>
      </c>
      <c r="BN25" s="2">
        <f t="shared" si="19"/>
        <v>5.7765264285534683E-2</v>
      </c>
      <c r="BO25" s="2">
        <f t="shared" si="20"/>
        <v>0.11949254033451731</v>
      </c>
      <c r="BP25" s="2">
        <f t="shared" si="21"/>
        <v>9.6110811182843023E-2</v>
      </c>
      <c r="BQ25" s="2">
        <f t="shared" si="22"/>
        <v>-0.23391812181525959</v>
      </c>
      <c r="BR25" s="2">
        <f t="shared" si="23"/>
        <v>-1.4809285496961734E-2</v>
      </c>
      <c r="BS25" s="2">
        <f t="shared" si="24"/>
        <v>4.1069616003248169E-2</v>
      </c>
      <c r="BT25" s="2">
        <f t="shared" si="25"/>
        <v>1.1901952519278921E-2</v>
      </c>
      <c r="BU25" s="2">
        <f t="shared" si="26"/>
        <v>-1.4288901471091485E-2</v>
      </c>
      <c r="BV25" s="2">
        <f t="shared" si="27"/>
        <v>-2.9495533919282668E-2</v>
      </c>
      <c r="BW25" s="2">
        <f t="shared" si="28"/>
        <v>5.6257792060924808E-2</v>
      </c>
      <c r="BX25" s="2">
        <f t="shared" si="29"/>
        <v>-9.2757772850548675E-2</v>
      </c>
      <c r="BY25" s="2">
        <f t="shared" si="30"/>
        <v>9.4705468035016782E-2</v>
      </c>
      <c r="BZ25" s="2">
        <f t="shared" si="31"/>
        <v>7.5841222229783969E-2</v>
      </c>
      <c r="CA25" s="2">
        <f t="shared" si="32"/>
        <v>-5.7364904780231817E-4</v>
      </c>
      <c r="CB25" s="2">
        <f t="shared" si="33"/>
        <v>3.4226823989598358E-2</v>
      </c>
      <c r="CC25" s="2">
        <f t="shared" si="34"/>
        <v>1.9347313634837292E-2</v>
      </c>
      <c r="CD25" s="2">
        <f t="shared" si="35"/>
        <v>4.6949040254393032E-2</v>
      </c>
      <c r="CE25" s="2">
        <f t="shared" si="36"/>
        <v>9.8745326094887453E-2</v>
      </c>
      <c r="CF25" s="2">
        <f t="shared" si="37"/>
        <v>0.43773653630037002</v>
      </c>
      <c r="CG25" s="2">
        <f t="shared" si="38"/>
        <v>8.8603498247553078E-2</v>
      </c>
      <c r="CH25" s="2">
        <f t="shared" si="39"/>
        <v>0.1049446609901111</v>
      </c>
      <c r="CI25" s="2">
        <f t="shared" si="40"/>
        <v>-2.0935143122781722E-2</v>
      </c>
      <c r="CJ25" s="2">
        <f t="shared" si="41"/>
        <v>2.0736396838716985E-2</v>
      </c>
      <c r="CK25" s="2">
        <f t="shared" si="42"/>
        <v>9.6625941818810054E-2</v>
      </c>
      <c r="CL25" s="2">
        <f t="shared" si="43"/>
        <v>-2.3529372075907013E-2</v>
      </c>
      <c r="CM25" s="2">
        <f t="shared" si="44"/>
        <v>1.9579512728032003E-2</v>
      </c>
      <c r="CN25" s="2">
        <f t="shared" si="45"/>
        <v>7.5993054096216206E-2</v>
      </c>
      <c r="CO25" s="2">
        <f t="shared" si="46"/>
        <v>3.0565963994236976E-2</v>
      </c>
    </row>
    <row r="26" spans="1:93" x14ac:dyDescent="0.3">
      <c r="A26" s="1">
        <v>43070</v>
      </c>
      <c r="B26">
        <v>147.72030599999999</v>
      </c>
      <c r="C26">
        <v>144.731155</v>
      </c>
      <c r="D26">
        <v>41.561928000000002</v>
      </c>
      <c r="E26">
        <v>109.529808</v>
      </c>
      <c r="F26">
        <v>191.1</v>
      </c>
      <c r="G26">
        <v>76.331062000000003</v>
      </c>
      <c r="H26">
        <v>70.972908000000004</v>
      </c>
      <c r="I26">
        <v>34.619259</v>
      </c>
      <c r="J26">
        <v>92.505797999999999</v>
      </c>
      <c r="K26">
        <v>59.978999999999999</v>
      </c>
      <c r="L26">
        <v>1169.469971</v>
      </c>
      <c r="M26">
        <v>1053.400024</v>
      </c>
      <c r="N26">
        <v>10.744176</v>
      </c>
      <c r="O26">
        <v>127.16999800000001</v>
      </c>
      <c r="P26">
        <v>711.36999500000002</v>
      </c>
      <c r="Q26">
        <v>191.96000699999999</v>
      </c>
      <c r="R26">
        <v>103.719643</v>
      </c>
      <c r="S26">
        <v>63.501530000000002</v>
      </c>
      <c r="T26">
        <v>52.822051999999999</v>
      </c>
      <c r="U26">
        <v>289.02999899999998</v>
      </c>
      <c r="V26">
        <v>45.028315999999997</v>
      </c>
      <c r="W26">
        <v>56.400002000000001</v>
      </c>
      <c r="X26">
        <v>54.979835999999999</v>
      </c>
      <c r="Y26">
        <v>23.273987000000002</v>
      </c>
      <c r="Z26">
        <v>81.990668999999997</v>
      </c>
      <c r="AA26">
        <v>42.865088999999998</v>
      </c>
      <c r="AB26">
        <v>191.89428699999999</v>
      </c>
      <c r="AC26">
        <v>213.85102800000001</v>
      </c>
      <c r="AD26">
        <v>16.058358999999999</v>
      </c>
      <c r="AE26">
        <v>31.762271999999999</v>
      </c>
      <c r="AF26">
        <v>45.955849000000001</v>
      </c>
      <c r="AG26">
        <v>128.79937699999999</v>
      </c>
      <c r="AH26">
        <v>30.404896000000001</v>
      </c>
      <c r="AI26">
        <v>102.230003</v>
      </c>
      <c r="AJ26">
        <v>66.154731999999996</v>
      </c>
      <c r="AK26">
        <v>60.424664</v>
      </c>
      <c r="AL26">
        <v>42.710953000000003</v>
      </c>
      <c r="AM26">
        <v>78.589995999999999</v>
      </c>
      <c r="AN26">
        <v>49.589157</v>
      </c>
      <c r="AO26">
        <v>9.8108529999999998</v>
      </c>
      <c r="AP26">
        <v>42.249054000000001</v>
      </c>
      <c r="AQ26">
        <v>54.281444999999998</v>
      </c>
      <c r="AR26">
        <v>15.630255</v>
      </c>
      <c r="AS26">
        <v>11.161669</v>
      </c>
      <c r="AT26">
        <v>101.29347199999999</v>
      </c>
      <c r="AU26">
        <v>251.02380400000001</v>
      </c>
      <c r="AV26" s="2">
        <f t="shared" si="1"/>
        <v>4.4374882126291849E-2</v>
      </c>
      <c r="AW26" s="2">
        <f t="shared" si="2"/>
        <v>0.11640108147107325</v>
      </c>
      <c r="AX26" s="2">
        <f t="shared" si="3"/>
        <v>1.0621489280590058E-2</v>
      </c>
      <c r="AY26" s="2">
        <f t="shared" si="4"/>
        <v>3.6319313579032307E-2</v>
      </c>
      <c r="AZ26" s="2">
        <f t="shared" si="5"/>
        <v>6.2552126772310257E-2</v>
      </c>
      <c r="BA26" s="2">
        <f t="shared" si="6"/>
        <v>5.6344183007471176E-2</v>
      </c>
      <c r="BB26" s="2">
        <f t="shared" si="7"/>
        <v>1.349583559814751E-2</v>
      </c>
      <c r="BC26" s="2">
        <f t="shared" si="8"/>
        <v>6.4339468224697938E-2</v>
      </c>
      <c r="BD26" s="2">
        <f t="shared" si="9"/>
        <v>1.5632971361373458E-2</v>
      </c>
      <c r="BE26" s="2">
        <f t="shared" si="10"/>
        <v>0.1006131515702248</v>
      </c>
      <c r="BF26" s="2">
        <f t="shared" si="11"/>
        <v>-6.1865553431060235E-3</v>
      </c>
      <c r="BG26" s="2">
        <f t="shared" si="12"/>
        <v>1.6628525500974694E-2</v>
      </c>
      <c r="BH26" s="2">
        <f t="shared" si="13"/>
        <v>-2.396289539520171E-3</v>
      </c>
      <c r="BI26" s="2">
        <f t="shared" si="14"/>
        <v>6.5695902032481259E-3</v>
      </c>
      <c r="BJ26" s="2">
        <f t="shared" si="15"/>
        <v>3.583491269388276E-2</v>
      </c>
      <c r="BK26" s="2">
        <f t="shared" si="16"/>
        <v>2.3350063723743764E-2</v>
      </c>
      <c r="BL26" s="2">
        <f t="shared" si="17"/>
        <v>2.5663114944854976E-2</v>
      </c>
      <c r="BM26" s="2">
        <f t="shared" si="18"/>
        <v>7.8787123886746177E-2</v>
      </c>
      <c r="BN26" s="2">
        <f t="shared" si="19"/>
        <v>6.4784606997665112E-2</v>
      </c>
      <c r="BO26" s="2">
        <f t="shared" si="20"/>
        <v>-5.0461628972947849E-2</v>
      </c>
      <c r="BP26" s="2">
        <f t="shared" si="21"/>
        <v>-1.1061394387938005E-2</v>
      </c>
      <c r="BQ26" s="2">
        <f t="shared" si="22"/>
        <v>7.6335874949012408E-2</v>
      </c>
      <c r="BR26" s="2">
        <f t="shared" si="23"/>
        <v>-2.9923046272332367E-2</v>
      </c>
      <c r="BS26" s="2">
        <f t="shared" si="24"/>
        <v>-3.0255026737167953E-2</v>
      </c>
      <c r="BT26" s="2">
        <f t="shared" si="25"/>
        <v>2.1380525221496288E-2</v>
      </c>
      <c r="BU26" s="2">
        <f t="shared" si="26"/>
        <v>3.5538401061486896E-2</v>
      </c>
      <c r="BV26" s="2">
        <f t="shared" si="27"/>
        <v>-3.5252602670856288E-2</v>
      </c>
      <c r="BW26" s="2">
        <f t="shared" si="28"/>
        <v>-2.707323475502622E-2</v>
      </c>
      <c r="BX26" s="2">
        <f t="shared" si="29"/>
        <v>-4.5926858839960297E-2</v>
      </c>
      <c r="BY26" s="2">
        <f t="shared" si="30"/>
        <v>6.8719178523295898E-2</v>
      </c>
      <c r="BZ26" s="2">
        <f t="shared" si="31"/>
        <v>4.0086461714763641E-2</v>
      </c>
      <c r="CA26" s="2">
        <f t="shared" si="32"/>
        <v>8.9398377074819905E-3</v>
      </c>
      <c r="CB26" s="2">
        <f t="shared" si="33"/>
        <v>8.0245393232530916E-3</v>
      </c>
      <c r="CC26" s="2">
        <f t="shared" si="34"/>
        <v>-2.0034480444785247E-2</v>
      </c>
      <c r="CD26" s="2">
        <f t="shared" si="35"/>
        <v>-4.6682787791247751E-2</v>
      </c>
      <c r="CE26" s="2">
        <f t="shared" si="36"/>
        <v>3.5253272673521942E-2</v>
      </c>
      <c r="CF26" s="2">
        <f t="shared" si="37"/>
        <v>9.4304470883439434E-2</v>
      </c>
      <c r="CG26" s="2">
        <f t="shared" si="38"/>
        <v>0.17368574034775602</v>
      </c>
      <c r="CH26" s="2">
        <f t="shared" si="39"/>
        <v>2.4495443427924583E-2</v>
      </c>
      <c r="CI26" s="2">
        <f t="shared" si="40"/>
        <v>-8.4818221149513956E-2</v>
      </c>
      <c r="CJ26" s="2">
        <f t="shared" si="41"/>
        <v>-1.0571941800843003E-2</v>
      </c>
      <c r="CK26" s="2">
        <f t="shared" si="42"/>
        <v>-4.0431647892620055E-2</v>
      </c>
      <c r="CL26" s="2">
        <f t="shared" si="43"/>
        <v>0</v>
      </c>
      <c r="CM26" s="2">
        <f t="shared" si="44"/>
        <v>-1.8902551684941166E-2</v>
      </c>
      <c r="CN26" s="2">
        <f t="shared" si="45"/>
        <v>-6.1708533605008949E-2</v>
      </c>
      <c r="CO26" s="2">
        <f t="shared" si="46"/>
        <v>6.9808202384753978E-3</v>
      </c>
    </row>
    <row r="27" spans="1:93" x14ac:dyDescent="0.3">
      <c r="A27" s="1">
        <v>43101</v>
      </c>
      <c r="B27">
        <v>157.67027300000001</v>
      </c>
      <c r="C27">
        <v>149.50714099999999</v>
      </c>
      <c r="D27">
        <v>43.110988999999996</v>
      </c>
      <c r="E27">
        <v>109.876907</v>
      </c>
      <c r="F27">
        <v>189.85</v>
      </c>
      <c r="G27">
        <v>78.144683999999998</v>
      </c>
      <c r="H27">
        <v>74.078613000000004</v>
      </c>
      <c r="I27">
        <v>35.245255</v>
      </c>
      <c r="J27">
        <v>100.385704</v>
      </c>
      <c r="K27">
        <v>69.143608</v>
      </c>
      <c r="L27">
        <v>1450.8900149999999</v>
      </c>
      <c r="M27">
        <v>1182.219971</v>
      </c>
      <c r="N27">
        <v>9.4366389999999996</v>
      </c>
      <c r="O27">
        <v>137.91999799999999</v>
      </c>
      <c r="P27">
        <v>765.44000200000005</v>
      </c>
      <c r="Q27">
        <v>270.29998799999998</v>
      </c>
      <c r="R27">
        <v>105.682114</v>
      </c>
      <c r="S27">
        <v>59.109661000000003</v>
      </c>
      <c r="T27">
        <v>53.548344</v>
      </c>
      <c r="U27">
        <v>324.76001000000002</v>
      </c>
      <c r="V27">
        <v>45.972251999999997</v>
      </c>
      <c r="W27">
        <v>52.650002000000001</v>
      </c>
      <c r="X27">
        <v>49.864348999999997</v>
      </c>
      <c r="Y27">
        <v>21.655113</v>
      </c>
      <c r="Z27">
        <v>91.067711000000003</v>
      </c>
      <c r="AA27">
        <v>44.703766000000002</v>
      </c>
      <c r="AB27">
        <v>243.76026899999999</v>
      </c>
      <c r="AC27">
        <v>227.59773300000001</v>
      </c>
      <c r="AD27">
        <v>14.983183</v>
      </c>
      <c r="AE27">
        <v>30.594059000000001</v>
      </c>
      <c r="AF27">
        <v>46.945644000000001</v>
      </c>
      <c r="AG27">
        <v>127.38898500000001</v>
      </c>
      <c r="AH27">
        <v>31.093245</v>
      </c>
      <c r="AI27">
        <v>113.910004</v>
      </c>
      <c r="AJ27">
        <v>67.862846000000005</v>
      </c>
      <c r="AK27">
        <v>66.12088</v>
      </c>
      <c r="AL27">
        <v>44.779079000000003</v>
      </c>
      <c r="AM27">
        <v>78.209998999999996</v>
      </c>
      <c r="AN27">
        <v>47.014248000000002</v>
      </c>
      <c r="AO27">
        <v>9.1155360000000005</v>
      </c>
      <c r="AP27">
        <v>41.491894000000002</v>
      </c>
      <c r="AQ27">
        <v>57.837166000000003</v>
      </c>
      <c r="AR27">
        <v>15.704597</v>
      </c>
      <c r="AS27">
        <v>10.886996999999999</v>
      </c>
      <c r="AT27">
        <v>109.275581</v>
      </c>
      <c r="AU27">
        <v>266.526703</v>
      </c>
      <c r="AV27" s="2">
        <f t="shared" si="1"/>
        <v>6.7356799274434317E-2</v>
      </c>
      <c r="AW27" s="2">
        <f t="shared" si="2"/>
        <v>3.2999018075962908E-2</v>
      </c>
      <c r="AX27" s="2">
        <f t="shared" si="3"/>
        <v>3.7271153542251328E-2</v>
      </c>
      <c r="AY27" s="2">
        <f t="shared" si="4"/>
        <v>3.1689912210929837E-3</v>
      </c>
      <c r="AZ27" s="2">
        <f t="shared" si="5"/>
        <v>-6.5410779696493983E-3</v>
      </c>
      <c r="BA27" s="2">
        <f t="shared" si="6"/>
        <v>2.3759947162794552E-2</v>
      </c>
      <c r="BB27" s="2">
        <f t="shared" si="7"/>
        <v>4.3759021400109462E-2</v>
      </c>
      <c r="BC27" s="2">
        <f t="shared" si="8"/>
        <v>1.808230499676497E-2</v>
      </c>
      <c r="BD27" s="2">
        <f t="shared" si="9"/>
        <v>8.5182833620872131E-2</v>
      </c>
      <c r="BE27" s="2">
        <f t="shared" si="10"/>
        <v>0.15279694559762586</v>
      </c>
      <c r="BF27" s="2">
        <f t="shared" si="11"/>
        <v>0.24063896549593403</v>
      </c>
      <c r="BG27" s="2">
        <f t="shared" si="12"/>
        <v>0.12228967539875427</v>
      </c>
      <c r="BH27" s="2">
        <f t="shared" si="13"/>
        <v>-0.12169728046152632</v>
      </c>
      <c r="BI27" s="2">
        <f t="shared" si="14"/>
        <v>8.4532516859833443E-2</v>
      </c>
      <c r="BJ27" s="2">
        <f t="shared" si="15"/>
        <v>7.6008276115160062E-2</v>
      </c>
      <c r="BK27" s="2">
        <f t="shared" si="16"/>
        <v>0.40810574152562934</v>
      </c>
      <c r="BL27" s="2">
        <f t="shared" si="17"/>
        <v>1.892091934793869E-2</v>
      </c>
      <c r="BM27" s="2">
        <f t="shared" si="18"/>
        <v>-6.9161624924627796E-2</v>
      </c>
      <c r="BN27" s="2">
        <f t="shared" si="19"/>
        <v>1.3749787683371347E-2</v>
      </c>
      <c r="BO27" s="2">
        <f t="shared" si="20"/>
        <v>0.12362042391315944</v>
      </c>
      <c r="BP27" s="2">
        <f t="shared" si="21"/>
        <v>2.0963164600692613E-2</v>
      </c>
      <c r="BQ27" s="2">
        <f t="shared" si="22"/>
        <v>-6.6489359344348964E-2</v>
      </c>
      <c r="BR27" s="2">
        <f t="shared" si="23"/>
        <v>-9.304296578840289E-2</v>
      </c>
      <c r="BS27" s="2">
        <f t="shared" si="24"/>
        <v>-6.9557227130873686E-2</v>
      </c>
      <c r="BT27" s="2">
        <f t="shared" si="25"/>
        <v>0.11070823193307529</v>
      </c>
      <c r="BU27" s="2">
        <f t="shared" si="26"/>
        <v>4.2894510262185721E-2</v>
      </c>
      <c r="BV27" s="2">
        <f t="shared" si="27"/>
        <v>0.2702841382661903</v>
      </c>
      <c r="BW27" s="2">
        <f t="shared" si="28"/>
        <v>6.428168771767602E-2</v>
      </c>
      <c r="BX27" s="2">
        <f t="shared" si="29"/>
        <v>-6.6954288417639632E-2</v>
      </c>
      <c r="BY27" s="2">
        <f t="shared" si="30"/>
        <v>-3.6779894083143611E-2</v>
      </c>
      <c r="BZ27" s="2">
        <f t="shared" si="31"/>
        <v>2.1537954831386118E-2</v>
      </c>
      <c r="CA27" s="2">
        <f t="shared" si="32"/>
        <v>-1.0950301413336708E-2</v>
      </c>
      <c r="CB27" s="2">
        <f t="shared" si="33"/>
        <v>2.2639413073473388E-2</v>
      </c>
      <c r="CC27" s="2">
        <f t="shared" si="34"/>
        <v>0.11425218289390057</v>
      </c>
      <c r="CD27" s="2">
        <f t="shared" si="35"/>
        <v>2.5819982159401827E-2</v>
      </c>
      <c r="CE27" s="2">
        <f t="shared" si="36"/>
        <v>9.4269717412081927E-2</v>
      </c>
      <c r="CF27" s="2">
        <f t="shared" si="37"/>
        <v>4.8421443558049365E-2</v>
      </c>
      <c r="CG27" s="2">
        <f t="shared" si="38"/>
        <v>-4.8351828393018758E-3</v>
      </c>
      <c r="CH27" s="2">
        <f t="shared" si="39"/>
        <v>-5.1924839133683967E-2</v>
      </c>
      <c r="CI27" s="2">
        <f t="shared" si="40"/>
        <v>-7.0872226910340952E-2</v>
      </c>
      <c r="CJ27" s="2">
        <f t="shared" si="41"/>
        <v>-1.7921348014088054E-2</v>
      </c>
      <c r="CK27" s="2">
        <f t="shared" si="42"/>
        <v>6.5505275329350673E-2</v>
      </c>
      <c r="CL27" s="2">
        <f t="shared" si="43"/>
        <v>4.7562883650970307E-3</v>
      </c>
      <c r="CM27" s="2">
        <f t="shared" si="44"/>
        <v>-2.4608506129325344E-2</v>
      </c>
      <c r="CN27" s="2">
        <f t="shared" si="45"/>
        <v>7.8801810643829143E-2</v>
      </c>
      <c r="CO27" s="2">
        <f t="shared" si="46"/>
        <v>6.1758680861995E-2</v>
      </c>
    </row>
    <row r="28" spans="1:93" x14ac:dyDescent="0.3">
      <c r="A28" s="1">
        <v>43132</v>
      </c>
      <c r="B28">
        <v>152.41210899999999</v>
      </c>
      <c r="C28">
        <v>142.68090799999999</v>
      </c>
      <c r="D28">
        <v>39.152279</v>
      </c>
      <c r="E28">
        <v>100.222717</v>
      </c>
      <c r="F28">
        <v>163.05000000000001</v>
      </c>
      <c r="G28">
        <v>70.918014999999997</v>
      </c>
      <c r="H28">
        <v>64.269340999999997</v>
      </c>
      <c r="I28">
        <v>32.008194000000003</v>
      </c>
      <c r="J28">
        <v>84.762833000000001</v>
      </c>
      <c r="K28">
        <v>69.318259999999995</v>
      </c>
      <c r="L28">
        <v>1512.4499510000001</v>
      </c>
      <c r="M28">
        <v>1103.920044</v>
      </c>
      <c r="N28">
        <v>9.3517200000000003</v>
      </c>
      <c r="O28">
        <v>134.60000600000001</v>
      </c>
      <c r="P28">
        <v>664.71997099999999</v>
      </c>
      <c r="Q28">
        <v>291.38000499999998</v>
      </c>
      <c r="R28">
        <v>100.323616</v>
      </c>
      <c r="S28">
        <v>56.231955999999997</v>
      </c>
      <c r="T28">
        <v>50.841217</v>
      </c>
      <c r="U28">
        <v>318.41000400000001</v>
      </c>
      <c r="V28">
        <v>43.448875000000001</v>
      </c>
      <c r="W28">
        <v>53.650002000000001</v>
      </c>
      <c r="X28">
        <v>48.954791999999998</v>
      </c>
      <c r="Y28">
        <v>19.565742</v>
      </c>
      <c r="Z28">
        <v>89.879158000000004</v>
      </c>
      <c r="AA28">
        <v>45.771675000000002</v>
      </c>
      <c r="AB28">
        <v>239.99176</v>
      </c>
      <c r="AC28">
        <v>213.97820999999999</v>
      </c>
      <c r="AD28">
        <v>13.074381000000001</v>
      </c>
      <c r="AE28">
        <v>30.047367000000001</v>
      </c>
      <c r="AF28">
        <v>41.921805999999997</v>
      </c>
      <c r="AG28">
        <v>119.7285</v>
      </c>
      <c r="AH28">
        <v>30.480442</v>
      </c>
      <c r="AI28">
        <v>116.25</v>
      </c>
      <c r="AJ28">
        <v>62.983947999999998</v>
      </c>
      <c r="AK28">
        <v>64.967490999999995</v>
      </c>
      <c r="AL28">
        <v>42.098705000000002</v>
      </c>
      <c r="AM28">
        <v>81.099997999999999</v>
      </c>
      <c r="AN28">
        <v>38.224044999999997</v>
      </c>
      <c r="AO28">
        <v>6.8767670000000001</v>
      </c>
      <c r="AP28">
        <v>38.770972999999998</v>
      </c>
      <c r="AQ28">
        <v>54.437148999999998</v>
      </c>
      <c r="AR28">
        <v>12.771811</v>
      </c>
      <c r="AS28">
        <v>10.395917000000001</v>
      </c>
      <c r="AT28">
        <v>99.529365999999996</v>
      </c>
      <c r="AU28">
        <v>256.83566300000001</v>
      </c>
      <c r="AV28" s="2">
        <f t="shared" si="1"/>
        <v>-3.3349114579131992E-2</v>
      </c>
      <c r="AW28" s="2">
        <f t="shared" si="2"/>
        <v>-4.5658240498358552E-2</v>
      </c>
      <c r="AX28" s="2">
        <f t="shared" si="3"/>
        <v>-9.1826007517479977E-2</v>
      </c>
      <c r="AY28" s="2">
        <f t="shared" si="4"/>
        <v>-8.786368549671679E-2</v>
      </c>
      <c r="AZ28" s="2">
        <f t="shared" si="5"/>
        <v>-0.14116407690281793</v>
      </c>
      <c r="BA28" s="2">
        <f t="shared" si="6"/>
        <v>-9.2478062871173702E-2</v>
      </c>
      <c r="BB28" s="2">
        <f t="shared" si="7"/>
        <v>-0.1324170580785578</v>
      </c>
      <c r="BC28" s="2">
        <f t="shared" si="8"/>
        <v>-9.1843880828780977E-2</v>
      </c>
      <c r="BD28" s="2">
        <f t="shared" si="9"/>
        <v>-0.15562844486302554</v>
      </c>
      <c r="BE28" s="2">
        <f t="shared" si="10"/>
        <v>2.5259312473250558E-3</v>
      </c>
      <c r="BF28" s="2">
        <f t="shared" si="11"/>
        <v>4.2429085157085537E-2</v>
      </c>
      <c r="BG28" s="2">
        <f t="shared" si="12"/>
        <v>-6.6231267378919975E-2</v>
      </c>
      <c r="BH28" s="2">
        <f t="shared" si="13"/>
        <v>-8.9988607172531779E-3</v>
      </c>
      <c r="BI28" s="2">
        <f t="shared" si="14"/>
        <v>-2.4071868098489858E-2</v>
      </c>
      <c r="BJ28" s="2">
        <f t="shared" si="15"/>
        <v>-0.13158448831630315</v>
      </c>
      <c r="BK28" s="2">
        <f t="shared" si="16"/>
        <v>7.7987487738993166E-2</v>
      </c>
      <c r="BL28" s="2">
        <f t="shared" si="17"/>
        <v>-5.0703925169399977E-2</v>
      </c>
      <c r="BM28" s="2">
        <f t="shared" si="18"/>
        <v>-4.8684173641259855E-2</v>
      </c>
      <c r="BN28" s="2">
        <f t="shared" si="19"/>
        <v>-5.0554822012796506E-2</v>
      </c>
      <c r="BO28" s="2">
        <f t="shared" si="20"/>
        <v>-1.9552918476631428E-2</v>
      </c>
      <c r="BP28" s="2">
        <f t="shared" si="21"/>
        <v>-5.4889131818036598E-2</v>
      </c>
      <c r="BQ28" s="2">
        <f t="shared" si="22"/>
        <v>1.8993351605190823E-2</v>
      </c>
      <c r="BR28" s="2">
        <f t="shared" si="23"/>
        <v>-1.8240627186369155E-2</v>
      </c>
      <c r="BS28" s="2">
        <f t="shared" si="24"/>
        <v>-9.6483957391494554E-2</v>
      </c>
      <c r="BT28" s="2">
        <f t="shared" si="25"/>
        <v>-1.3051310798840643E-2</v>
      </c>
      <c r="BU28" s="2">
        <f t="shared" si="26"/>
        <v>2.3888569030179697E-2</v>
      </c>
      <c r="BV28" s="2">
        <f t="shared" si="27"/>
        <v>-1.5459898429961098E-2</v>
      </c>
      <c r="BW28" s="2">
        <f t="shared" si="28"/>
        <v>-5.984032802295098E-2</v>
      </c>
      <c r="BX28" s="2">
        <f t="shared" si="29"/>
        <v>-0.12739629489942156</v>
      </c>
      <c r="BY28" s="2">
        <f t="shared" si="30"/>
        <v>-1.7869220949073811E-2</v>
      </c>
      <c r="BZ28" s="2">
        <f t="shared" si="31"/>
        <v>-0.10701393296468581</v>
      </c>
      <c r="CA28" s="2">
        <f t="shared" si="32"/>
        <v>-6.0134594839577442E-2</v>
      </c>
      <c r="CB28" s="2">
        <f t="shared" si="33"/>
        <v>-1.9708557276668922E-2</v>
      </c>
      <c r="CC28" s="2">
        <f t="shared" si="34"/>
        <v>2.0542497742340519E-2</v>
      </c>
      <c r="CD28" s="2">
        <f t="shared" si="35"/>
        <v>-7.189350708928427E-2</v>
      </c>
      <c r="CE28" s="2">
        <f t="shared" si="36"/>
        <v>-1.7443642613347014E-2</v>
      </c>
      <c r="CF28" s="2">
        <f t="shared" si="37"/>
        <v>-5.98577295437452E-2</v>
      </c>
      <c r="CG28" s="2">
        <f t="shared" si="38"/>
        <v>3.695178413184743E-2</v>
      </c>
      <c r="CH28" s="2">
        <f t="shared" si="39"/>
        <v>-0.18696891631660267</v>
      </c>
      <c r="CI28" s="2">
        <f t="shared" si="40"/>
        <v>-0.24559927139775437</v>
      </c>
      <c r="CJ28" s="2">
        <f t="shared" si="41"/>
        <v>-6.5577170326329384E-2</v>
      </c>
      <c r="CK28" s="2">
        <f t="shared" si="42"/>
        <v>-5.8786023506061921E-2</v>
      </c>
      <c r="CL28" s="2">
        <f t="shared" si="43"/>
        <v>-0.18674697606057641</v>
      </c>
      <c r="CM28" s="2">
        <f t="shared" si="44"/>
        <v>-4.5107020788193335E-2</v>
      </c>
      <c r="CN28" s="2">
        <f t="shared" si="45"/>
        <v>-8.9189322178026276E-2</v>
      </c>
      <c r="CO28" s="2">
        <f t="shared" si="46"/>
        <v>-3.6360484300141542E-2</v>
      </c>
    </row>
    <row r="29" spans="1:93" x14ac:dyDescent="0.3">
      <c r="A29" s="1">
        <v>43160</v>
      </c>
      <c r="B29">
        <v>147.15389999999999</v>
      </c>
      <c r="C29">
        <v>135.99113500000001</v>
      </c>
      <c r="D29">
        <v>39.342509999999997</v>
      </c>
      <c r="E29">
        <v>99.692970000000003</v>
      </c>
      <c r="F29">
        <v>189.05</v>
      </c>
      <c r="G29">
        <v>70.062370000000001</v>
      </c>
      <c r="H29">
        <v>63.957886000000002</v>
      </c>
      <c r="I29">
        <v>33.895747999999998</v>
      </c>
      <c r="J29">
        <v>83.783455000000004</v>
      </c>
      <c r="K29">
        <v>64.348365999999999</v>
      </c>
      <c r="L29">
        <v>1447.339966</v>
      </c>
      <c r="M29">
        <v>1037.1400149999999</v>
      </c>
      <c r="N29">
        <v>9.765981</v>
      </c>
      <c r="O29">
        <v>130.36999499999999</v>
      </c>
      <c r="P29">
        <v>648.69000200000005</v>
      </c>
      <c r="Q29">
        <v>295.35000600000001</v>
      </c>
      <c r="R29">
        <v>97.678398000000001</v>
      </c>
      <c r="S29">
        <v>55.687522999999999</v>
      </c>
      <c r="T29">
        <v>51.997909999999997</v>
      </c>
      <c r="U29">
        <v>323.10998499999999</v>
      </c>
      <c r="V29">
        <v>45.335621000000003</v>
      </c>
      <c r="W29">
        <v>58</v>
      </c>
      <c r="X29">
        <v>47.349392000000002</v>
      </c>
      <c r="Y29">
        <v>20.656981999999999</v>
      </c>
      <c r="Z29">
        <v>87.893844999999999</v>
      </c>
      <c r="AA29">
        <v>48.690635999999998</v>
      </c>
      <c r="AB29">
        <v>229.810913</v>
      </c>
      <c r="AC29">
        <v>200.62622099999999</v>
      </c>
      <c r="AD29">
        <v>12.59399</v>
      </c>
      <c r="AE29">
        <v>29.509331</v>
      </c>
      <c r="AF29">
        <v>41.992049999999999</v>
      </c>
      <c r="AG29">
        <v>118.89016700000001</v>
      </c>
      <c r="AH29">
        <v>30.068100000000001</v>
      </c>
      <c r="AI29">
        <v>116.300003</v>
      </c>
      <c r="AJ29">
        <v>56.936852000000002</v>
      </c>
      <c r="AK29">
        <v>64.395652999999996</v>
      </c>
      <c r="AL29">
        <v>41.759417999999997</v>
      </c>
      <c r="AM29">
        <v>89.120002999999997</v>
      </c>
      <c r="AN29">
        <v>46.614693000000003</v>
      </c>
      <c r="AO29">
        <v>7.8853590000000002</v>
      </c>
      <c r="AP29">
        <v>39.573867999999997</v>
      </c>
      <c r="AQ29">
        <v>54.152279</v>
      </c>
      <c r="AR29">
        <v>12.582598000000001</v>
      </c>
      <c r="AS29">
        <v>10.346625</v>
      </c>
      <c r="AT29">
        <v>106.107338</v>
      </c>
      <c r="AU29">
        <v>248.79922500000001</v>
      </c>
      <c r="AV29" s="2">
        <f t="shared" si="1"/>
        <v>-3.4499942520971182E-2</v>
      </c>
      <c r="AW29" s="2">
        <f t="shared" si="2"/>
        <v>-4.6886251943392278E-2</v>
      </c>
      <c r="AX29" s="2">
        <f t="shared" si="3"/>
        <v>4.8587465368234925E-3</v>
      </c>
      <c r="AY29" s="2">
        <f t="shared" si="4"/>
        <v>-5.285697852314265E-3</v>
      </c>
      <c r="AZ29" s="2">
        <f t="shared" si="5"/>
        <v>0.15946028825513645</v>
      </c>
      <c r="BA29" s="2">
        <f t="shared" si="6"/>
        <v>-1.206527001637025E-2</v>
      </c>
      <c r="BB29" s="2">
        <f t="shared" si="7"/>
        <v>-4.8460898330977935E-3</v>
      </c>
      <c r="BC29" s="2">
        <f t="shared" si="8"/>
        <v>5.8970962247979195E-2</v>
      </c>
      <c r="BD29" s="2">
        <f t="shared" si="9"/>
        <v>-1.1554333017632822E-2</v>
      </c>
      <c r="BE29" s="2">
        <f t="shared" si="10"/>
        <v>-7.1696750610877949E-2</v>
      </c>
      <c r="BF29" s="2">
        <f t="shared" si="11"/>
        <v>-4.3049348480556797E-2</v>
      </c>
      <c r="BG29" s="2">
        <f t="shared" si="12"/>
        <v>-6.0493537881625793E-2</v>
      </c>
      <c r="BH29" s="2">
        <f t="shared" si="13"/>
        <v>4.4297840397274489E-2</v>
      </c>
      <c r="BI29" s="2">
        <f t="shared" si="14"/>
        <v>-3.1426529059738813E-2</v>
      </c>
      <c r="BJ29" s="2">
        <f t="shared" si="15"/>
        <v>-2.411537143360469E-2</v>
      </c>
      <c r="BK29" s="2">
        <f t="shared" si="16"/>
        <v>1.3624823021058103E-2</v>
      </c>
      <c r="BL29" s="2">
        <f t="shared" si="17"/>
        <v>-2.6366852646140665E-2</v>
      </c>
      <c r="BM29" s="2">
        <f t="shared" si="18"/>
        <v>-9.6819146749936632E-3</v>
      </c>
      <c r="BN29" s="2">
        <f t="shared" si="19"/>
        <v>2.2751087960777908E-2</v>
      </c>
      <c r="BO29" s="2">
        <f t="shared" si="20"/>
        <v>1.4760783081425984E-2</v>
      </c>
      <c r="BP29" s="2">
        <f t="shared" si="21"/>
        <v>4.3424507539032993E-2</v>
      </c>
      <c r="BQ29" s="2">
        <f t="shared" si="22"/>
        <v>8.1081040779830707E-2</v>
      </c>
      <c r="BR29" s="2">
        <f t="shared" si="23"/>
        <v>-3.2793521010159657E-2</v>
      </c>
      <c r="BS29" s="2">
        <f t="shared" si="24"/>
        <v>5.5772993429025031E-2</v>
      </c>
      <c r="BT29" s="2">
        <f t="shared" si="25"/>
        <v>-2.2088691574079999E-2</v>
      </c>
      <c r="BU29" s="2">
        <f t="shared" si="26"/>
        <v>6.3772212836868999E-2</v>
      </c>
      <c r="BV29" s="2">
        <f t="shared" si="27"/>
        <v>-4.2421652310062646E-2</v>
      </c>
      <c r="BW29" s="2">
        <f t="shared" si="28"/>
        <v>-6.2398825562658945E-2</v>
      </c>
      <c r="BX29" s="2">
        <f t="shared" si="29"/>
        <v>-3.6742924961418892E-2</v>
      </c>
      <c r="BY29" s="2">
        <f t="shared" si="30"/>
        <v>-1.7906261137623197E-2</v>
      </c>
      <c r="BZ29" s="2">
        <f t="shared" si="31"/>
        <v>1.6755957508128925E-3</v>
      </c>
      <c r="CA29" s="2">
        <f t="shared" si="32"/>
        <v>-7.0019502457643046E-3</v>
      </c>
      <c r="CB29" s="2">
        <f t="shared" si="33"/>
        <v>-1.3528084664913943E-2</v>
      </c>
      <c r="CC29" s="2">
        <f t="shared" si="34"/>
        <v>4.3013333333336598E-4</v>
      </c>
      <c r="CD29" s="2">
        <f t="shared" si="35"/>
        <v>-9.6010113560998062E-2</v>
      </c>
      <c r="CE29" s="2">
        <f t="shared" si="36"/>
        <v>-8.8019098659666527E-3</v>
      </c>
      <c r="CF29" s="2">
        <f t="shared" si="37"/>
        <v>-8.0593215397007072E-3</v>
      </c>
      <c r="CG29" s="2">
        <f t="shared" si="38"/>
        <v>9.8890323030587465E-2</v>
      </c>
      <c r="CH29" s="2">
        <f t="shared" si="39"/>
        <v>0.21951229913003731</v>
      </c>
      <c r="CI29" s="2">
        <f t="shared" si="40"/>
        <v>0.1466665949275292</v>
      </c>
      <c r="CJ29" s="2">
        <f t="shared" si="41"/>
        <v>2.0708662637896644E-2</v>
      </c>
      <c r="CK29" s="2">
        <f t="shared" si="42"/>
        <v>-5.2330073347521926E-3</v>
      </c>
      <c r="CL29" s="2">
        <f t="shared" si="43"/>
        <v>-1.4814891952284508E-2</v>
      </c>
      <c r="CM29" s="2">
        <f t="shared" si="44"/>
        <v>-4.7414768701982924E-3</v>
      </c>
      <c r="CN29" s="2">
        <f t="shared" si="45"/>
        <v>6.6090765613839059E-2</v>
      </c>
      <c r="CO29" s="2">
        <f t="shared" si="46"/>
        <v>-3.1290195084784637E-2</v>
      </c>
    </row>
    <row r="30" spans="1:93" x14ac:dyDescent="0.3">
      <c r="A30" s="1">
        <v>43191</v>
      </c>
      <c r="B30">
        <v>128.72247300000001</v>
      </c>
      <c r="C30">
        <v>133.204498</v>
      </c>
      <c r="D30">
        <v>39.488754</v>
      </c>
      <c r="E30">
        <v>92.875656000000006</v>
      </c>
      <c r="F30">
        <v>224.15</v>
      </c>
      <c r="G30">
        <v>66.613799999999998</v>
      </c>
      <c r="H30">
        <v>66.649574000000001</v>
      </c>
      <c r="I30">
        <v>37.281986000000003</v>
      </c>
      <c r="J30">
        <v>83.799828000000005</v>
      </c>
      <c r="K30">
        <v>67.286338999999998</v>
      </c>
      <c r="L30">
        <v>1566.130005</v>
      </c>
      <c r="M30">
        <v>1018.580017</v>
      </c>
      <c r="N30">
        <v>9.9070060000000009</v>
      </c>
      <c r="O30">
        <v>130.979996</v>
      </c>
      <c r="P30">
        <v>624.52002000000005</v>
      </c>
      <c r="Q30">
        <v>312.459991</v>
      </c>
      <c r="R30">
        <v>97.571426000000002</v>
      </c>
      <c r="S30">
        <v>51.471451000000002</v>
      </c>
      <c r="T30">
        <v>49.540798000000002</v>
      </c>
      <c r="U30">
        <v>423.32998700000002</v>
      </c>
      <c r="V30">
        <v>48.842498999999997</v>
      </c>
      <c r="W30">
        <v>62.349997999999999</v>
      </c>
      <c r="X30">
        <v>47.337639000000003</v>
      </c>
      <c r="Y30">
        <v>21.325302000000001</v>
      </c>
      <c r="Z30">
        <v>90.060592999999997</v>
      </c>
      <c r="AA30">
        <v>48.260573999999998</v>
      </c>
      <c r="AB30">
        <v>223.172302</v>
      </c>
      <c r="AC30">
        <v>177.659119</v>
      </c>
      <c r="AD30">
        <v>13.145210000000001</v>
      </c>
      <c r="AE30">
        <v>27.067463</v>
      </c>
      <c r="AF30">
        <v>43.335586999999997</v>
      </c>
      <c r="AG30">
        <v>117.350105</v>
      </c>
      <c r="AH30">
        <v>31.016991000000001</v>
      </c>
      <c r="AI30">
        <v>120.989998</v>
      </c>
      <c r="AJ30">
        <v>57.182274</v>
      </c>
      <c r="AK30">
        <v>66.486153000000002</v>
      </c>
      <c r="AL30">
        <v>39.503635000000003</v>
      </c>
      <c r="AM30">
        <v>99.800003000000004</v>
      </c>
      <c r="AN30">
        <v>49.281086000000002</v>
      </c>
      <c r="AO30">
        <v>8.4049370000000003</v>
      </c>
      <c r="AP30">
        <v>36.454040999999997</v>
      </c>
      <c r="AQ30">
        <v>54.366782999999998</v>
      </c>
      <c r="AR30">
        <v>14.130613</v>
      </c>
      <c r="AS30">
        <v>10.447160999999999</v>
      </c>
      <c r="AT30">
        <v>103.339394</v>
      </c>
      <c r="AU30">
        <v>251.08667</v>
      </c>
      <c r="AV30" s="2">
        <f t="shared" si="1"/>
        <v>-0.12525272520809835</v>
      </c>
      <c r="AW30" s="2">
        <f t="shared" si="2"/>
        <v>-2.0491313643348979E-2</v>
      </c>
      <c r="AX30" s="2">
        <f t="shared" si="3"/>
        <v>3.7172005548197851E-3</v>
      </c>
      <c r="AY30" s="2">
        <f t="shared" si="4"/>
        <v>-6.838309662155713E-2</v>
      </c>
      <c r="AZ30" s="2">
        <f t="shared" si="5"/>
        <v>0.18566516794498805</v>
      </c>
      <c r="BA30" s="2">
        <f t="shared" si="6"/>
        <v>-4.9221429420671946E-2</v>
      </c>
      <c r="BB30" s="2">
        <f t="shared" si="7"/>
        <v>4.2085318454709385E-2</v>
      </c>
      <c r="BC30" s="2">
        <f t="shared" si="8"/>
        <v>9.9901556974048955E-2</v>
      </c>
      <c r="BD30" s="2">
        <f t="shared" si="9"/>
        <v>1.9542044428701974E-4</v>
      </c>
      <c r="BE30" s="2">
        <f t="shared" si="10"/>
        <v>4.5657305424041374E-2</v>
      </c>
      <c r="BF30" s="2">
        <f t="shared" si="11"/>
        <v>8.2074731431827253E-2</v>
      </c>
      <c r="BG30" s="2">
        <f t="shared" si="12"/>
        <v>-1.7895363915738947E-2</v>
      </c>
      <c r="BH30" s="2">
        <f t="shared" si="13"/>
        <v>1.4440433582658091E-2</v>
      </c>
      <c r="BI30" s="2">
        <f t="shared" si="14"/>
        <v>4.6789984152412617E-3</v>
      </c>
      <c r="BJ30" s="2">
        <f t="shared" si="15"/>
        <v>-3.7259680163838876E-2</v>
      </c>
      <c r="BK30" s="2">
        <f t="shared" si="16"/>
        <v>5.7931216023066522E-2</v>
      </c>
      <c r="BL30" s="2">
        <f t="shared" si="17"/>
        <v>-1.0951449060415484E-3</v>
      </c>
      <c r="BM30" s="2">
        <f t="shared" si="18"/>
        <v>-7.5709454701369944E-2</v>
      </c>
      <c r="BN30" s="2">
        <f t="shared" si="19"/>
        <v>-4.725405309559548E-2</v>
      </c>
      <c r="BO30" s="2">
        <f t="shared" si="20"/>
        <v>0.31017302668625368</v>
      </c>
      <c r="BP30" s="2">
        <f t="shared" si="21"/>
        <v>7.7353699423241454E-2</v>
      </c>
      <c r="BQ30" s="2">
        <f t="shared" si="22"/>
        <v>7.4999965517241363E-2</v>
      </c>
      <c r="BR30" s="2">
        <f t="shared" si="23"/>
        <v>-2.4821860436980461E-4</v>
      </c>
      <c r="BS30" s="2">
        <f t="shared" si="24"/>
        <v>3.2353225655132073E-2</v>
      </c>
      <c r="BT30" s="2">
        <f t="shared" si="25"/>
        <v>2.4651874087428971E-2</v>
      </c>
      <c r="BU30" s="2">
        <f t="shared" si="26"/>
        <v>-8.8325402034181589E-3</v>
      </c>
      <c r="BV30" s="2">
        <f t="shared" si="27"/>
        <v>-2.8887274817971754E-2</v>
      </c>
      <c r="BW30" s="2">
        <f t="shared" si="28"/>
        <v>-0.11447707027288315</v>
      </c>
      <c r="BX30" s="2">
        <f t="shared" si="29"/>
        <v>4.3768495925437509E-2</v>
      </c>
      <c r="BY30" s="2">
        <f t="shared" si="30"/>
        <v>-8.2749012507264214E-2</v>
      </c>
      <c r="BZ30" s="2">
        <f t="shared" si="31"/>
        <v>3.1995032393036249E-2</v>
      </c>
      <c r="CA30" s="2">
        <f t="shared" si="32"/>
        <v>-1.2953653265538823E-2</v>
      </c>
      <c r="CB30" s="2">
        <f t="shared" si="33"/>
        <v>3.1558063196543834E-2</v>
      </c>
      <c r="CC30" s="2">
        <f t="shared" si="34"/>
        <v>4.0326697154083442E-2</v>
      </c>
      <c r="CD30" s="2">
        <f t="shared" si="35"/>
        <v>4.3104244681458296E-3</v>
      </c>
      <c r="CE30" s="2">
        <f t="shared" si="36"/>
        <v>3.2463371401793319E-2</v>
      </c>
      <c r="CF30" s="2">
        <f t="shared" si="37"/>
        <v>-5.4018544990258106E-2</v>
      </c>
      <c r="CG30" s="2">
        <f t="shared" si="38"/>
        <v>0.11983841607366201</v>
      </c>
      <c r="CH30" s="2">
        <f t="shared" si="39"/>
        <v>5.7200698500792423E-2</v>
      </c>
      <c r="CI30" s="2">
        <f t="shared" si="40"/>
        <v>6.5891483190556072E-2</v>
      </c>
      <c r="CJ30" s="2">
        <f t="shared" si="41"/>
        <v>-7.8835533589994317E-2</v>
      </c>
      <c r="CK30" s="2">
        <f t="shared" si="42"/>
        <v>3.9611259943463885E-3</v>
      </c>
      <c r="CL30" s="2">
        <f t="shared" si="43"/>
        <v>0.12302824901502848</v>
      </c>
      <c r="CM30" s="2">
        <f t="shared" si="44"/>
        <v>9.7167917074408288E-3</v>
      </c>
      <c r="CN30" s="2">
        <f t="shared" si="45"/>
        <v>-2.6086263704023938E-2</v>
      </c>
      <c r="CO30" s="2">
        <f t="shared" si="46"/>
        <v>9.1939394103819697E-3</v>
      </c>
    </row>
    <row r="31" spans="1:93" x14ac:dyDescent="0.3">
      <c r="A31" s="1">
        <v>43221</v>
      </c>
      <c r="B31">
        <v>142.21012899999999</v>
      </c>
      <c r="C31">
        <v>140.87681599999999</v>
      </c>
      <c r="D31">
        <v>39.296841000000001</v>
      </c>
      <c r="E31">
        <v>92.240775999999997</v>
      </c>
      <c r="F31">
        <v>253.85</v>
      </c>
      <c r="G31">
        <v>57.646557000000001</v>
      </c>
      <c r="H31">
        <v>69.641289</v>
      </c>
      <c r="I31">
        <v>38.310394000000002</v>
      </c>
      <c r="J31">
        <v>78.191704000000001</v>
      </c>
      <c r="K31">
        <v>67.555115000000001</v>
      </c>
      <c r="L31">
        <v>1629.619995</v>
      </c>
      <c r="M31">
        <v>1100</v>
      </c>
      <c r="N31">
        <v>10.316831000000001</v>
      </c>
      <c r="O31">
        <v>127.970001</v>
      </c>
      <c r="P31">
        <v>649.32000700000003</v>
      </c>
      <c r="Q31">
        <v>351.60000600000001</v>
      </c>
      <c r="R31">
        <v>96.735068999999996</v>
      </c>
      <c r="S31">
        <v>49.766449000000001</v>
      </c>
      <c r="T31">
        <v>51.276913</v>
      </c>
      <c r="U31">
        <v>430.17999300000002</v>
      </c>
      <c r="V31">
        <v>48.710864999999998</v>
      </c>
      <c r="W31">
        <v>50.349997999999999</v>
      </c>
      <c r="X31">
        <v>53.165691000000002</v>
      </c>
      <c r="Y31">
        <v>23.236333999999999</v>
      </c>
      <c r="Z31">
        <v>95.183823000000004</v>
      </c>
      <c r="AA31">
        <v>51.607585999999998</v>
      </c>
      <c r="AB31">
        <v>250.252655</v>
      </c>
      <c r="AC31">
        <v>180.25466900000001</v>
      </c>
      <c r="AD31">
        <v>13.154553</v>
      </c>
      <c r="AE31">
        <v>27.133687999999999</v>
      </c>
      <c r="AF31">
        <v>42.387047000000003</v>
      </c>
      <c r="AG31">
        <v>110.97653200000001</v>
      </c>
      <c r="AH31">
        <v>30.44088</v>
      </c>
      <c r="AI31">
        <v>129.33000200000001</v>
      </c>
      <c r="AJ31">
        <v>58.586060000000003</v>
      </c>
      <c r="AK31">
        <v>69.801208000000003</v>
      </c>
      <c r="AL31">
        <v>49.895386000000002</v>
      </c>
      <c r="AM31">
        <v>105.050003</v>
      </c>
      <c r="AN31">
        <v>54.632880999999998</v>
      </c>
      <c r="AO31">
        <v>9.6198309999999996</v>
      </c>
      <c r="AP31">
        <v>37.128292000000002</v>
      </c>
      <c r="AQ31">
        <v>55.682636000000002</v>
      </c>
      <c r="AR31">
        <v>14.606389999999999</v>
      </c>
      <c r="AS31">
        <v>11.008476</v>
      </c>
      <c r="AT31">
        <v>103.84332999999999</v>
      </c>
      <c r="AU31">
        <v>257.190338</v>
      </c>
      <c r="AV31" s="2">
        <f t="shared" si="1"/>
        <v>0.10478089556281277</v>
      </c>
      <c r="AW31" s="2">
        <f t="shared" si="2"/>
        <v>5.7598039970091622E-2</v>
      </c>
      <c r="AX31" s="2">
        <f t="shared" si="3"/>
        <v>-4.8599406301854838E-3</v>
      </c>
      <c r="AY31" s="2">
        <f t="shared" si="4"/>
        <v>-6.835806360280347E-3</v>
      </c>
      <c r="AZ31" s="2">
        <f t="shared" si="5"/>
        <v>0.13250055766227967</v>
      </c>
      <c r="BA31" s="2">
        <f t="shared" si="6"/>
        <v>-0.13461539500824149</v>
      </c>
      <c r="BB31" s="2">
        <f t="shared" si="7"/>
        <v>4.488723363783239E-2</v>
      </c>
      <c r="BC31" s="2">
        <f t="shared" si="8"/>
        <v>2.7584582001613293E-2</v>
      </c>
      <c r="BD31" s="2">
        <f t="shared" si="9"/>
        <v>-6.6922858123288784E-2</v>
      </c>
      <c r="BE31" s="2">
        <f t="shared" si="10"/>
        <v>3.9945106836619922E-3</v>
      </c>
      <c r="BF31" s="2">
        <f t="shared" si="11"/>
        <v>4.0539412307600886E-2</v>
      </c>
      <c r="BG31" s="2">
        <f t="shared" si="12"/>
        <v>7.9934793183754363E-2</v>
      </c>
      <c r="BH31" s="2">
        <f t="shared" si="13"/>
        <v>4.1367190047124192E-2</v>
      </c>
      <c r="BI31" s="2">
        <f t="shared" si="14"/>
        <v>-2.2980570254407424E-2</v>
      </c>
      <c r="BJ31" s="2">
        <f t="shared" si="15"/>
        <v>3.971047557450598E-2</v>
      </c>
      <c r="BK31" s="2">
        <f t="shared" si="16"/>
        <v>0.12526408541053821</v>
      </c>
      <c r="BL31" s="2">
        <f t="shared" si="17"/>
        <v>-8.5717410750971983E-3</v>
      </c>
      <c r="BM31" s="2">
        <f t="shared" si="18"/>
        <v>-3.3125197888825793E-2</v>
      </c>
      <c r="BN31" s="2">
        <f t="shared" si="19"/>
        <v>3.5044146846403203E-2</v>
      </c>
      <c r="BO31" s="2">
        <f t="shared" si="20"/>
        <v>1.6181244443711017E-2</v>
      </c>
      <c r="BP31" s="2">
        <f t="shared" si="21"/>
        <v>-2.6950709463084243E-3</v>
      </c>
      <c r="BQ31" s="2">
        <f t="shared" si="22"/>
        <v>-0.19246191475419133</v>
      </c>
      <c r="BR31" s="2">
        <f t="shared" si="23"/>
        <v>0.12311665987397469</v>
      </c>
      <c r="BS31" s="2">
        <f t="shared" si="24"/>
        <v>8.9613361630236171E-2</v>
      </c>
      <c r="BT31" s="2">
        <f t="shared" si="25"/>
        <v>5.6886478639997483E-2</v>
      </c>
      <c r="BU31" s="2">
        <f t="shared" si="26"/>
        <v>6.9352925640710356E-2</v>
      </c>
      <c r="BV31" s="2">
        <f t="shared" si="27"/>
        <v>0.1213428044489141</v>
      </c>
      <c r="BW31" s="2">
        <f t="shared" si="28"/>
        <v>1.4609720089853664E-2</v>
      </c>
      <c r="BX31" s="2">
        <f t="shared" si="29"/>
        <v>7.1075319450959208E-4</v>
      </c>
      <c r="BY31" s="2">
        <f t="shared" si="30"/>
        <v>2.4466644694406459E-3</v>
      </c>
      <c r="BZ31" s="2">
        <f t="shared" si="31"/>
        <v>-2.1888246258207931E-2</v>
      </c>
      <c r="CA31" s="2">
        <f t="shared" si="32"/>
        <v>-5.4312460990128583E-2</v>
      </c>
      <c r="CB31" s="2">
        <f t="shared" si="33"/>
        <v>-1.8574045432066602E-2</v>
      </c>
      <c r="CC31" s="2">
        <f t="shared" si="34"/>
        <v>6.8931350837777572E-2</v>
      </c>
      <c r="CD31" s="2">
        <f t="shared" si="35"/>
        <v>2.4549321001120099E-2</v>
      </c>
      <c r="CE31" s="2">
        <f t="shared" si="36"/>
        <v>4.9860833427977112E-2</v>
      </c>
      <c r="CF31" s="2">
        <f t="shared" si="37"/>
        <v>0.26305809579295675</v>
      </c>
      <c r="CG31" s="2">
        <f t="shared" si="38"/>
        <v>5.2605208839522778E-2</v>
      </c>
      <c r="CH31" s="2">
        <f t="shared" si="39"/>
        <v>0.10859734300498157</v>
      </c>
      <c r="CI31" s="2">
        <f t="shared" si="40"/>
        <v>0.14454528332574049</v>
      </c>
      <c r="CJ31" s="2">
        <f t="shared" si="41"/>
        <v>1.8495919286424387E-2</v>
      </c>
      <c r="CK31" s="2">
        <f t="shared" si="42"/>
        <v>2.4203252931114284E-2</v>
      </c>
      <c r="CL31" s="2">
        <f t="shared" si="43"/>
        <v>3.3669947651952463E-2</v>
      </c>
      <c r="CM31" s="2">
        <f t="shared" si="44"/>
        <v>5.3728950860429975E-2</v>
      </c>
      <c r="CN31" s="2">
        <f t="shared" si="45"/>
        <v>4.8765139845894194E-3</v>
      </c>
      <c r="CO31" s="2">
        <f t="shared" si="46"/>
        <v>2.4309008518851274E-2</v>
      </c>
    </row>
    <row r="32" spans="1:93" x14ac:dyDescent="0.3">
      <c r="A32" s="1">
        <v>43252</v>
      </c>
      <c r="B32">
        <v>132.97422800000001</v>
      </c>
      <c r="C32">
        <v>125.816345</v>
      </c>
      <c r="D32">
        <v>40.082782999999999</v>
      </c>
      <c r="E32">
        <v>101.09339900000001</v>
      </c>
      <c r="F32">
        <v>299.7</v>
      </c>
      <c r="G32">
        <v>63.621600999999998</v>
      </c>
      <c r="H32">
        <v>71.637412999999995</v>
      </c>
      <c r="I32">
        <v>38.672626000000001</v>
      </c>
      <c r="J32">
        <v>81.649039999999999</v>
      </c>
      <c r="K32">
        <v>71.153869999999998</v>
      </c>
      <c r="L32">
        <v>1699.8000489999999</v>
      </c>
      <c r="M32">
        <v>1129.1899410000001</v>
      </c>
      <c r="N32">
        <v>9.8880789999999994</v>
      </c>
      <c r="O32">
        <v>128.80999800000001</v>
      </c>
      <c r="P32">
        <v>670.92999299999997</v>
      </c>
      <c r="Q32">
        <v>391.42999300000002</v>
      </c>
      <c r="R32">
        <v>101.928246</v>
      </c>
      <c r="S32">
        <v>49.571601999999999</v>
      </c>
      <c r="T32">
        <v>47.277641000000003</v>
      </c>
      <c r="U32">
        <v>431.36999500000002</v>
      </c>
      <c r="V32">
        <v>52.045296</v>
      </c>
      <c r="W32">
        <v>46.599997999999999</v>
      </c>
      <c r="X32">
        <v>56.439571000000001</v>
      </c>
      <c r="Y32">
        <v>23.856539000000001</v>
      </c>
      <c r="Z32">
        <v>95.373940000000005</v>
      </c>
      <c r="AA32">
        <v>46.743099000000001</v>
      </c>
      <c r="AB32">
        <v>235.225494</v>
      </c>
      <c r="AC32">
        <v>181.01818800000001</v>
      </c>
      <c r="AD32">
        <v>12.715445000000001</v>
      </c>
      <c r="AE32">
        <v>26.957388000000002</v>
      </c>
      <c r="AF32">
        <v>44.734482</v>
      </c>
      <c r="AG32">
        <v>113.407158</v>
      </c>
      <c r="AH32">
        <v>31.037464</v>
      </c>
      <c r="AI32">
        <v>136.39999399999999</v>
      </c>
      <c r="AJ32">
        <v>58.694042000000003</v>
      </c>
      <c r="AK32">
        <v>77.461844999999997</v>
      </c>
      <c r="AL32">
        <v>48.675044999999997</v>
      </c>
      <c r="AM32">
        <v>124.849998</v>
      </c>
      <c r="AN32">
        <v>50.218338000000003</v>
      </c>
      <c r="AO32">
        <v>9.1919439999999994</v>
      </c>
      <c r="AP32">
        <v>40.130913</v>
      </c>
      <c r="AQ32">
        <v>56.525889999999997</v>
      </c>
      <c r="AR32">
        <v>14.796702</v>
      </c>
      <c r="AS32">
        <v>11.100111999999999</v>
      </c>
      <c r="AT32">
        <v>102.69006299999999</v>
      </c>
      <c r="AU32">
        <v>257.51312300000001</v>
      </c>
      <c r="AV32" s="2">
        <f t="shared" si="1"/>
        <v>-6.4945451248412722E-2</v>
      </c>
      <c r="AW32" s="2">
        <f t="shared" si="2"/>
        <v>-0.10690524834121744</v>
      </c>
      <c r="AX32" s="2">
        <f t="shared" si="3"/>
        <v>2.0000131817211428E-2</v>
      </c>
      <c r="AY32" s="2">
        <f t="shared" si="4"/>
        <v>9.5972989212493282E-2</v>
      </c>
      <c r="AZ32" s="2">
        <f t="shared" si="5"/>
        <v>0.18061847547764426</v>
      </c>
      <c r="BA32" s="2">
        <f t="shared" si="6"/>
        <v>0.1036496247295393</v>
      </c>
      <c r="BB32" s="2">
        <f t="shared" si="7"/>
        <v>2.8662938734519902E-2</v>
      </c>
      <c r="BC32" s="2">
        <f t="shared" si="8"/>
        <v>9.4551885840693465E-3</v>
      </c>
      <c r="BD32" s="2">
        <f t="shared" si="9"/>
        <v>4.4216148557141025E-2</v>
      </c>
      <c r="BE32" s="2">
        <f t="shared" si="10"/>
        <v>5.3271391810967933E-2</v>
      </c>
      <c r="BF32" s="2">
        <f t="shared" si="11"/>
        <v>4.3065287745196038E-2</v>
      </c>
      <c r="BG32" s="2">
        <f t="shared" si="12"/>
        <v>2.653631000000008E-2</v>
      </c>
      <c r="BH32" s="2">
        <f t="shared" si="13"/>
        <v>-4.1558497953489898E-2</v>
      </c>
      <c r="BI32" s="2">
        <f t="shared" si="14"/>
        <v>6.5640149522231466E-3</v>
      </c>
      <c r="BJ32" s="2">
        <f t="shared" si="15"/>
        <v>3.3280948942021334E-2</v>
      </c>
      <c r="BK32" s="2">
        <f t="shared" si="16"/>
        <v>0.11328209988710869</v>
      </c>
      <c r="BL32" s="2">
        <f t="shared" si="17"/>
        <v>5.3684532958776364E-2</v>
      </c>
      <c r="BM32" s="2">
        <f t="shared" si="18"/>
        <v>-3.9152281088008284E-3</v>
      </c>
      <c r="BN32" s="2">
        <f t="shared" si="19"/>
        <v>-7.7993618687614785E-2</v>
      </c>
      <c r="BO32" s="2">
        <f t="shared" si="20"/>
        <v>2.7662885753963751E-3</v>
      </c>
      <c r="BP32" s="2">
        <f t="shared" si="21"/>
        <v>6.845353700863252E-2</v>
      </c>
      <c r="BQ32" s="2">
        <f t="shared" si="22"/>
        <v>-7.4478652412260274E-2</v>
      </c>
      <c r="BR32" s="2">
        <f t="shared" si="23"/>
        <v>6.1578810289515437E-2</v>
      </c>
      <c r="BS32" s="2">
        <f t="shared" si="24"/>
        <v>2.6691172540384476E-2</v>
      </c>
      <c r="BT32" s="2">
        <f t="shared" si="25"/>
        <v>1.9973667164009659E-3</v>
      </c>
      <c r="BU32" s="2">
        <f t="shared" si="26"/>
        <v>-9.4259146320077772E-2</v>
      </c>
      <c r="BV32" s="2">
        <f t="shared" si="27"/>
        <v>-6.0047958332350188E-2</v>
      </c>
      <c r="BW32" s="2">
        <f t="shared" si="28"/>
        <v>4.2357793239741395E-3</v>
      </c>
      <c r="BX32" s="2">
        <f t="shared" si="29"/>
        <v>-3.3380685759523653E-2</v>
      </c>
      <c r="BY32" s="2">
        <f t="shared" si="30"/>
        <v>-6.4974580676241903E-3</v>
      </c>
      <c r="BZ32" s="2">
        <f t="shared" si="31"/>
        <v>5.5380951638362472E-2</v>
      </c>
      <c r="CA32" s="2">
        <f t="shared" si="32"/>
        <v>2.1902162161636023E-2</v>
      </c>
      <c r="CB32" s="2">
        <f t="shared" si="33"/>
        <v>1.9598119371056291E-2</v>
      </c>
      <c r="CC32" s="2">
        <f t="shared" si="34"/>
        <v>5.4666294677703509E-2</v>
      </c>
      <c r="CD32" s="2">
        <f t="shared" si="35"/>
        <v>1.8431346979127764E-3</v>
      </c>
      <c r="CE32" s="2">
        <f t="shared" si="36"/>
        <v>0.10974934703135789</v>
      </c>
      <c r="CF32" s="2">
        <f t="shared" si="37"/>
        <v>-2.4457992969530384E-2</v>
      </c>
      <c r="CG32" s="2">
        <f t="shared" si="38"/>
        <v>0.18848162241366137</v>
      </c>
      <c r="CH32" s="2">
        <f t="shared" si="39"/>
        <v>-8.0803774562062627E-2</v>
      </c>
      <c r="CI32" s="2">
        <f t="shared" si="40"/>
        <v>-4.4479679528673648E-2</v>
      </c>
      <c r="CJ32" s="2">
        <f t="shared" si="41"/>
        <v>8.0871508982960957E-2</v>
      </c>
      <c r="CK32" s="2">
        <f t="shared" si="42"/>
        <v>1.514393104521838E-2</v>
      </c>
      <c r="CL32" s="2">
        <f t="shared" si="43"/>
        <v>1.3029365914507315E-2</v>
      </c>
      <c r="CM32" s="2">
        <f t="shared" si="44"/>
        <v>8.3241313329837294E-3</v>
      </c>
      <c r="CN32" s="2">
        <f t="shared" si="45"/>
        <v>-1.1105836070549737E-2</v>
      </c>
      <c r="CO32" s="2">
        <f t="shared" si="46"/>
        <v>1.2550432590512414E-3</v>
      </c>
    </row>
    <row r="33" spans="1:93" x14ac:dyDescent="0.3">
      <c r="A33" s="1">
        <v>43282</v>
      </c>
      <c r="B33">
        <v>138.405731</v>
      </c>
      <c r="C33">
        <v>133.35585</v>
      </c>
      <c r="D33">
        <v>42.993758999999997</v>
      </c>
      <c r="E33">
        <v>106.785538</v>
      </c>
      <c r="F33">
        <v>274.95</v>
      </c>
      <c r="G33">
        <v>63.068573000000001</v>
      </c>
      <c r="H33">
        <v>70.581001000000001</v>
      </c>
      <c r="I33">
        <v>38.189861000000001</v>
      </c>
      <c r="J33">
        <v>85.061806000000004</v>
      </c>
      <c r="K33">
        <v>75.416359</v>
      </c>
      <c r="L33">
        <v>1777.4399410000001</v>
      </c>
      <c r="M33">
        <v>1227.219971</v>
      </c>
      <c r="N33">
        <v>8.9680490000000006</v>
      </c>
      <c r="O33">
        <v>131.83999600000001</v>
      </c>
      <c r="P33">
        <v>705.53002900000001</v>
      </c>
      <c r="Q33">
        <v>337.45001200000002</v>
      </c>
      <c r="R33">
        <v>110.43765999999999</v>
      </c>
      <c r="S33">
        <v>56.840468999999999</v>
      </c>
      <c r="T33">
        <v>51.934775999999999</v>
      </c>
      <c r="U33">
        <v>433.66000400000001</v>
      </c>
      <c r="V33">
        <v>52.962176999999997</v>
      </c>
      <c r="W33">
        <v>47.299999</v>
      </c>
      <c r="X33">
        <v>58.242699000000002</v>
      </c>
      <c r="Y33">
        <v>24.039877000000001</v>
      </c>
      <c r="Z33">
        <v>102.59878500000001</v>
      </c>
      <c r="AA33">
        <v>45.229191</v>
      </c>
      <c r="AB33">
        <v>243.129242</v>
      </c>
      <c r="AC33">
        <v>195.373062</v>
      </c>
      <c r="AD33">
        <v>12.847156</v>
      </c>
      <c r="AE33">
        <v>26.839849000000001</v>
      </c>
      <c r="AF33">
        <v>45.917079999999999</v>
      </c>
      <c r="AG33">
        <v>123.856239</v>
      </c>
      <c r="AH33">
        <v>34.160026999999999</v>
      </c>
      <c r="AI33">
        <v>137.14999399999999</v>
      </c>
      <c r="AJ33">
        <v>60.942070000000001</v>
      </c>
      <c r="AK33">
        <v>74.977821000000006</v>
      </c>
      <c r="AL33">
        <v>45.124949999999998</v>
      </c>
      <c r="AM33">
        <v>119.949997</v>
      </c>
      <c r="AN33">
        <v>48.604176000000002</v>
      </c>
      <c r="AO33">
        <v>7.2358859999999998</v>
      </c>
      <c r="AP33">
        <v>39.510071000000003</v>
      </c>
      <c r="AQ33">
        <v>58.368983999999998</v>
      </c>
      <c r="AR33">
        <v>15.686486</v>
      </c>
      <c r="AS33">
        <v>11.234584999999999</v>
      </c>
      <c r="AT33">
        <v>113.05920399999999</v>
      </c>
      <c r="AU33">
        <v>268.25219700000002</v>
      </c>
      <c r="AV33" s="2">
        <f t="shared" si="1"/>
        <v>4.0846283386582187E-2</v>
      </c>
      <c r="AW33" s="2">
        <f t="shared" si="2"/>
        <v>5.9924686255986896E-2</v>
      </c>
      <c r="AX33" s="2">
        <f t="shared" si="3"/>
        <v>7.2624098980352686E-2</v>
      </c>
      <c r="AY33" s="2">
        <f t="shared" si="4"/>
        <v>5.6305743562940221E-2</v>
      </c>
      <c r="AZ33" s="2">
        <f t="shared" si="5"/>
        <v>-8.2582582582582581E-2</v>
      </c>
      <c r="BA33" s="2">
        <f t="shared" si="6"/>
        <v>-8.6924565133153064E-3</v>
      </c>
      <c r="BB33" s="2">
        <f t="shared" si="7"/>
        <v>-1.4746652004309461E-2</v>
      </c>
      <c r="BC33" s="2">
        <f t="shared" si="8"/>
        <v>-1.2483377777345674E-2</v>
      </c>
      <c r="BD33" s="2">
        <f t="shared" si="9"/>
        <v>4.1797992970891082E-2</v>
      </c>
      <c r="BE33" s="2">
        <f t="shared" si="10"/>
        <v>5.9905230734463244E-2</v>
      </c>
      <c r="BF33" s="2">
        <f t="shared" si="11"/>
        <v>4.5675897024285914E-2</v>
      </c>
      <c r="BG33" s="2">
        <f t="shared" si="12"/>
        <v>8.6814473314547433E-2</v>
      </c>
      <c r="BH33" s="2">
        <f t="shared" si="13"/>
        <v>-9.3044361801720932E-2</v>
      </c>
      <c r="BI33" s="2">
        <f t="shared" si="14"/>
        <v>2.3523003237683505E-2</v>
      </c>
      <c r="BJ33" s="2">
        <f t="shared" si="15"/>
        <v>5.1570262711448121E-2</v>
      </c>
      <c r="BK33" s="2">
        <f t="shared" si="16"/>
        <v>-0.13790456011376728</v>
      </c>
      <c r="BL33" s="2">
        <f t="shared" si="17"/>
        <v>8.348435624017303E-2</v>
      </c>
      <c r="BM33" s="2">
        <f t="shared" si="18"/>
        <v>0.14663369160431813</v>
      </c>
      <c r="BN33" s="2">
        <f t="shared" si="19"/>
        <v>9.8506078169170841E-2</v>
      </c>
      <c r="BO33" s="2">
        <f t="shared" si="20"/>
        <v>5.3086886583291392E-3</v>
      </c>
      <c r="BP33" s="2">
        <f t="shared" si="21"/>
        <v>1.7616981177319014E-2</v>
      </c>
      <c r="BQ33" s="2">
        <f t="shared" si="22"/>
        <v>1.5021481331394056E-2</v>
      </c>
      <c r="BR33" s="2">
        <f t="shared" si="23"/>
        <v>3.194793950506819E-2</v>
      </c>
      <c r="BS33" s="2">
        <f t="shared" si="24"/>
        <v>7.685020865767625E-3</v>
      </c>
      <c r="BT33" s="2">
        <f t="shared" si="25"/>
        <v>7.57528209487833E-2</v>
      </c>
      <c r="BU33" s="2">
        <f t="shared" si="26"/>
        <v>-3.2387839753628675E-2</v>
      </c>
      <c r="BV33" s="2">
        <f t="shared" si="27"/>
        <v>3.36007286693168E-2</v>
      </c>
      <c r="BW33" s="2">
        <f t="shared" si="28"/>
        <v>7.9300727504796345E-2</v>
      </c>
      <c r="BX33" s="2">
        <f t="shared" si="29"/>
        <v>1.0358347663019206E-2</v>
      </c>
      <c r="BY33" s="2">
        <f t="shared" si="30"/>
        <v>-4.3601776255177511E-3</v>
      </c>
      <c r="BZ33" s="2">
        <f t="shared" si="31"/>
        <v>2.6435938165104911E-2</v>
      </c>
      <c r="CA33" s="2">
        <f t="shared" si="32"/>
        <v>9.2137755537441537E-2</v>
      </c>
      <c r="CB33" s="2">
        <f t="shared" si="33"/>
        <v>0.10060625442851902</v>
      </c>
      <c r="CC33" s="2">
        <f t="shared" si="34"/>
        <v>5.4985339662111717E-3</v>
      </c>
      <c r="CD33" s="2">
        <f t="shared" si="35"/>
        <v>3.8300786986181626E-2</v>
      </c>
      <c r="CE33" s="2">
        <f t="shared" si="36"/>
        <v>-3.2067710238505048E-2</v>
      </c>
      <c r="CF33" s="2">
        <f t="shared" si="37"/>
        <v>-7.2934601293126677E-2</v>
      </c>
      <c r="CG33" s="2">
        <f t="shared" si="38"/>
        <v>-3.9247105154138671E-2</v>
      </c>
      <c r="CH33" s="2">
        <f t="shared" si="39"/>
        <v>-3.2142879758386277E-2</v>
      </c>
      <c r="CI33" s="2">
        <f t="shared" si="40"/>
        <v>-0.212801339955944</v>
      </c>
      <c r="CJ33" s="2">
        <f t="shared" si="41"/>
        <v>-1.5470418029113768E-2</v>
      </c>
      <c r="CK33" s="2">
        <f t="shared" si="42"/>
        <v>3.2606191605298047E-2</v>
      </c>
      <c r="CL33" s="2">
        <f t="shared" si="43"/>
        <v>6.0133940657857446E-2</v>
      </c>
      <c r="CM33" s="2">
        <f t="shared" si="44"/>
        <v>1.2114562447658172E-2</v>
      </c>
      <c r="CN33" s="2">
        <f t="shared" si="45"/>
        <v>0.10097511577142571</v>
      </c>
      <c r="CO33" s="2">
        <f t="shared" si="46"/>
        <v>4.1703016432292718E-2</v>
      </c>
    </row>
    <row r="34" spans="1:93" x14ac:dyDescent="0.3">
      <c r="A34" s="1">
        <v>43313</v>
      </c>
      <c r="B34">
        <v>137.45938100000001</v>
      </c>
      <c r="C34">
        <v>129.55488600000001</v>
      </c>
      <c r="D34">
        <v>41.094397999999998</v>
      </c>
      <c r="E34">
        <v>104.009117</v>
      </c>
      <c r="F34">
        <v>303.14999999999998</v>
      </c>
      <c r="G34">
        <v>62.823830000000001</v>
      </c>
      <c r="H34">
        <v>69.420661999999993</v>
      </c>
      <c r="I34">
        <v>36.318058000000001</v>
      </c>
      <c r="J34">
        <v>91.382087999999996</v>
      </c>
      <c r="K34">
        <v>81.791420000000002</v>
      </c>
      <c r="L34">
        <v>2012.709961</v>
      </c>
      <c r="M34">
        <v>1231.8000489999999</v>
      </c>
      <c r="N34">
        <v>8.586881</v>
      </c>
      <c r="O34">
        <v>124.08000199999999</v>
      </c>
      <c r="P34">
        <v>766.88000499999998</v>
      </c>
      <c r="Q34">
        <v>367.67999300000002</v>
      </c>
      <c r="R34">
        <v>109.81568900000001</v>
      </c>
      <c r="S34">
        <v>59.909222</v>
      </c>
      <c r="T34">
        <v>56.189914999999999</v>
      </c>
      <c r="U34">
        <v>475.17999300000002</v>
      </c>
      <c r="V34">
        <v>50.258778</v>
      </c>
      <c r="W34">
        <v>41.299999</v>
      </c>
      <c r="X34">
        <v>61.813290000000002</v>
      </c>
      <c r="Y34">
        <v>25.515961000000001</v>
      </c>
      <c r="Z34">
        <v>108.64368399999999</v>
      </c>
      <c r="AA34">
        <v>45.539496999999997</v>
      </c>
      <c r="AB34">
        <v>278.69601399999999</v>
      </c>
      <c r="AC34">
        <v>194.08476300000001</v>
      </c>
      <c r="AD34">
        <v>12.196787</v>
      </c>
      <c r="AE34">
        <v>27.231301999999999</v>
      </c>
      <c r="AF34">
        <v>48.905017999999998</v>
      </c>
      <c r="AG34">
        <v>125.884377</v>
      </c>
      <c r="AH34">
        <v>35.520263999999997</v>
      </c>
      <c r="AI34">
        <v>152.679993</v>
      </c>
      <c r="AJ34">
        <v>63.916527000000002</v>
      </c>
      <c r="AK34">
        <v>80.134917999999999</v>
      </c>
      <c r="AL34">
        <v>45.877612999999997</v>
      </c>
      <c r="AM34">
        <v>154.929993</v>
      </c>
      <c r="AN34">
        <v>58.692680000000003</v>
      </c>
      <c r="AO34">
        <v>10.720114000000001</v>
      </c>
      <c r="AP34">
        <v>41.205813999999997</v>
      </c>
      <c r="AQ34">
        <v>63.687148999999998</v>
      </c>
      <c r="AR34">
        <v>16.069085999999999</v>
      </c>
      <c r="AS34">
        <v>11.354924</v>
      </c>
      <c r="AT34">
        <v>112.757774</v>
      </c>
      <c r="AU34">
        <v>276.814819</v>
      </c>
      <c r="AV34" s="2">
        <f t="shared" si="1"/>
        <v>-6.8375058833365461E-3</v>
      </c>
      <c r="AW34" s="2">
        <f t="shared" si="2"/>
        <v>-2.8502416654387439E-2</v>
      </c>
      <c r="AX34" s="2">
        <f t="shared" si="3"/>
        <v>-4.4177597962532171E-2</v>
      </c>
      <c r="AY34" s="2">
        <f t="shared" si="4"/>
        <v>-2.5999972018682895E-2</v>
      </c>
      <c r="AZ34" s="2">
        <f t="shared" si="5"/>
        <v>0.10256410256410253</v>
      </c>
      <c r="BA34" s="2">
        <f t="shared" si="6"/>
        <v>-3.8805856603097663E-3</v>
      </c>
      <c r="BB34" s="2">
        <f t="shared" si="7"/>
        <v>-1.6439820682055892E-2</v>
      </c>
      <c r="BC34" s="2">
        <f t="shared" si="8"/>
        <v>-4.9013087531269095E-2</v>
      </c>
      <c r="BD34" s="2">
        <f t="shared" si="9"/>
        <v>7.4302231485656345E-2</v>
      </c>
      <c r="BE34" s="2">
        <f t="shared" si="10"/>
        <v>8.4531540431433475E-2</v>
      </c>
      <c r="BF34" s="2">
        <f t="shared" si="11"/>
        <v>0.13236453990543015</v>
      </c>
      <c r="BG34" s="2">
        <f t="shared" si="12"/>
        <v>3.732075836630887E-3</v>
      </c>
      <c r="BH34" s="2">
        <f t="shared" si="13"/>
        <v>-4.2502889981979423E-2</v>
      </c>
      <c r="BI34" s="2">
        <f t="shared" si="14"/>
        <v>-5.8859179577038366E-2</v>
      </c>
      <c r="BJ34" s="2">
        <f t="shared" si="15"/>
        <v>8.6955867898288949E-2</v>
      </c>
      <c r="BK34" s="2">
        <f t="shared" si="16"/>
        <v>8.9583582530736464E-2</v>
      </c>
      <c r="BL34" s="2">
        <f t="shared" si="17"/>
        <v>-5.6318741269960615E-3</v>
      </c>
      <c r="BM34" s="2">
        <f t="shared" si="18"/>
        <v>5.3988875426063093E-2</v>
      </c>
      <c r="BN34" s="2">
        <f t="shared" si="19"/>
        <v>8.1932364548948852E-2</v>
      </c>
      <c r="BO34" s="2">
        <f t="shared" si="20"/>
        <v>9.5743182716937866E-2</v>
      </c>
      <c r="BP34" s="2">
        <f t="shared" si="21"/>
        <v>-5.1043955387256791E-2</v>
      </c>
      <c r="BQ34" s="2">
        <f t="shared" si="22"/>
        <v>-0.12684989697357077</v>
      </c>
      <c r="BR34" s="2">
        <f t="shared" si="23"/>
        <v>6.1305383529702155E-2</v>
      </c>
      <c r="BS34" s="2">
        <f t="shared" si="24"/>
        <v>6.140147888443856E-2</v>
      </c>
      <c r="BT34" s="2">
        <f t="shared" si="25"/>
        <v>5.8917841960798918E-2</v>
      </c>
      <c r="BU34" s="2">
        <f t="shared" si="26"/>
        <v>6.8607461937578561E-3</v>
      </c>
      <c r="BV34" s="2">
        <f t="shared" si="27"/>
        <v>0.14628751238405122</v>
      </c>
      <c r="BW34" s="2">
        <f t="shared" si="28"/>
        <v>-6.5940462150303756E-3</v>
      </c>
      <c r="BX34" s="2">
        <f t="shared" si="29"/>
        <v>-5.0623577700776697E-2</v>
      </c>
      <c r="BY34" s="2">
        <f t="shared" si="30"/>
        <v>1.4584769087188176E-2</v>
      </c>
      <c r="BZ34" s="2">
        <f t="shared" si="31"/>
        <v>6.5072474120741131E-2</v>
      </c>
      <c r="CA34" s="2">
        <f t="shared" si="32"/>
        <v>1.637493610636763E-2</v>
      </c>
      <c r="CB34" s="2">
        <f t="shared" si="33"/>
        <v>3.9819552835833473E-2</v>
      </c>
      <c r="CC34" s="2">
        <f t="shared" si="34"/>
        <v>0.11323368340796285</v>
      </c>
      <c r="CD34" s="2">
        <f t="shared" si="35"/>
        <v>4.8807941705951256E-2</v>
      </c>
      <c r="CE34" s="2">
        <f t="shared" si="36"/>
        <v>6.8781633437973513E-2</v>
      </c>
      <c r="CF34" s="2">
        <f t="shared" si="37"/>
        <v>1.6679530946848656E-2</v>
      </c>
      <c r="CG34" s="2">
        <f t="shared" si="38"/>
        <v>0.29162148290841561</v>
      </c>
      <c r="CH34" s="2">
        <f t="shared" si="39"/>
        <v>0.20756455165498536</v>
      </c>
      <c r="CI34" s="2">
        <f t="shared" si="40"/>
        <v>0.48152057674761611</v>
      </c>
      <c r="CJ34" s="2">
        <f t="shared" si="41"/>
        <v>4.2919259750254381E-2</v>
      </c>
      <c r="CK34" s="2">
        <f t="shared" si="42"/>
        <v>9.1112858842977304E-2</v>
      </c>
      <c r="CL34" s="2">
        <f t="shared" si="43"/>
        <v>2.439042115614665E-2</v>
      </c>
      <c r="CM34" s="2">
        <f t="shared" si="44"/>
        <v>1.0711477103960788E-2</v>
      </c>
      <c r="CN34" s="2">
        <f t="shared" si="45"/>
        <v>-2.6661252630081874E-3</v>
      </c>
      <c r="CO34" s="2">
        <f t="shared" si="46"/>
        <v>3.19200442559655E-2</v>
      </c>
    </row>
    <row r="35" spans="1:93" x14ac:dyDescent="0.3">
      <c r="A35" s="1">
        <v>43344</v>
      </c>
      <c r="B35">
        <v>143.701492</v>
      </c>
      <c r="C35">
        <v>142.28175400000001</v>
      </c>
      <c r="D35">
        <v>42.588065999999998</v>
      </c>
      <c r="E35">
        <v>103.814117</v>
      </c>
      <c r="F35">
        <v>287.5</v>
      </c>
      <c r="G35">
        <v>58.245398999999999</v>
      </c>
      <c r="H35">
        <v>74.379715000000004</v>
      </c>
      <c r="I35">
        <v>39.590857999999997</v>
      </c>
      <c r="J35">
        <v>90.043152000000006</v>
      </c>
      <c r="K35">
        <v>83.103233000000003</v>
      </c>
      <c r="L35">
        <v>2003</v>
      </c>
      <c r="M35">
        <v>1207.079956</v>
      </c>
      <c r="N35">
        <v>8.3785500000000006</v>
      </c>
      <c r="O35">
        <v>124.349998</v>
      </c>
      <c r="P35">
        <v>775.70001200000002</v>
      </c>
      <c r="Q35">
        <v>374.13000499999998</v>
      </c>
      <c r="R35">
        <v>114.638885</v>
      </c>
      <c r="S35">
        <v>61.191994000000001</v>
      </c>
      <c r="T35">
        <v>55.565372000000004</v>
      </c>
      <c r="U35">
        <v>454.51998900000001</v>
      </c>
      <c r="V35">
        <v>50.946247</v>
      </c>
      <c r="W35">
        <v>40.150002000000001</v>
      </c>
      <c r="X35">
        <v>60.564895999999997</v>
      </c>
      <c r="Y35">
        <v>24.404976000000001</v>
      </c>
      <c r="Z35">
        <v>111.042427</v>
      </c>
      <c r="AA35">
        <v>44.737968000000002</v>
      </c>
      <c r="AB35">
        <v>279.18627900000001</v>
      </c>
      <c r="AC35">
        <v>195.19116199999999</v>
      </c>
      <c r="AD35">
        <v>10.641553</v>
      </c>
      <c r="AE35">
        <v>28.629529999999999</v>
      </c>
      <c r="AF35">
        <v>48.023529000000003</v>
      </c>
      <c r="AG35">
        <v>129.99743699999999</v>
      </c>
      <c r="AH35">
        <v>38.022812000000002</v>
      </c>
      <c r="AI35">
        <v>159.029999</v>
      </c>
      <c r="AJ35">
        <v>63.229365999999999</v>
      </c>
      <c r="AK35">
        <v>82.795029</v>
      </c>
      <c r="AL35">
        <v>47.440987</v>
      </c>
      <c r="AM35">
        <v>162.490005</v>
      </c>
      <c r="AN35">
        <v>62.282063000000001</v>
      </c>
      <c r="AO35">
        <v>11.866241</v>
      </c>
      <c r="AP35">
        <v>39.709560000000003</v>
      </c>
      <c r="AQ35">
        <v>65.472328000000005</v>
      </c>
      <c r="AR35">
        <v>14.156097000000001</v>
      </c>
      <c r="AS35">
        <v>11.022446</v>
      </c>
      <c r="AT35">
        <v>110.15177199999999</v>
      </c>
      <c r="AU35">
        <v>277.20575000000002</v>
      </c>
      <c r="AV35" s="2">
        <f t="shared" si="1"/>
        <v>4.5410585691492339E-2</v>
      </c>
      <c r="AW35" s="2">
        <f t="shared" si="2"/>
        <v>9.823533787834135E-2</v>
      </c>
      <c r="AX35" s="2">
        <f t="shared" si="3"/>
        <v>3.6347241295516718E-2</v>
      </c>
      <c r="AY35" s="2">
        <f t="shared" si="4"/>
        <v>-1.8748356454175779E-3</v>
      </c>
      <c r="AZ35" s="2">
        <f t="shared" si="5"/>
        <v>-5.1624608279729436E-2</v>
      </c>
      <c r="BA35" s="2">
        <f t="shared" si="6"/>
        <v>-7.2877298311803049E-2</v>
      </c>
      <c r="BB35" s="2">
        <f t="shared" si="7"/>
        <v>7.1434827285283053E-2</v>
      </c>
      <c r="BC35" s="2">
        <f t="shared" si="8"/>
        <v>9.0114950529568416E-2</v>
      </c>
      <c r="BD35" s="2">
        <f t="shared" si="9"/>
        <v>-1.4652061791365391E-2</v>
      </c>
      <c r="BE35" s="2">
        <f t="shared" si="10"/>
        <v>1.6038516020384544E-2</v>
      </c>
      <c r="BF35" s="2">
        <f t="shared" si="11"/>
        <v>-4.8243220275889622E-3</v>
      </c>
      <c r="BG35" s="2">
        <f t="shared" si="12"/>
        <v>-2.0068267589425877E-2</v>
      </c>
      <c r="BH35" s="2">
        <f t="shared" si="13"/>
        <v>-2.4261545024322494E-2</v>
      </c>
      <c r="BI35" s="2">
        <f t="shared" si="14"/>
        <v>2.1759832015477089E-3</v>
      </c>
      <c r="BJ35" s="2">
        <f t="shared" si="15"/>
        <v>1.1501156559688934E-2</v>
      </c>
      <c r="BK35" s="2">
        <f t="shared" si="16"/>
        <v>1.7542461169487562E-2</v>
      </c>
      <c r="BL35" s="2">
        <f t="shared" si="17"/>
        <v>4.3920828106810819E-2</v>
      </c>
      <c r="BM35" s="2">
        <f t="shared" si="18"/>
        <v>2.1411928867979647E-2</v>
      </c>
      <c r="BN35" s="2">
        <f t="shared" si="19"/>
        <v>-1.1114859312387208E-2</v>
      </c>
      <c r="BO35" s="2">
        <f t="shared" si="20"/>
        <v>-4.3478269927917639E-2</v>
      </c>
      <c r="BP35" s="2">
        <f t="shared" si="21"/>
        <v>1.3678585659205643E-2</v>
      </c>
      <c r="BQ35" s="2">
        <f t="shared" si="22"/>
        <v>-2.78449643545996E-2</v>
      </c>
      <c r="BR35" s="2">
        <f t="shared" si="23"/>
        <v>-2.0196206996909639E-2</v>
      </c>
      <c r="BS35" s="2">
        <f t="shared" si="24"/>
        <v>-4.3540786098552171E-2</v>
      </c>
      <c r="BT35" s="2">
        <f t="shared" si="25"/>
        <v>2.2078991724912518E-2</v>
      </c>
      <c r="BU35" s="2">
        <f t="shared" si="26"/>
        <v>-1.7600743372286152E-2</v>
      </c>
      <c r="BV35" s="2">
        <f t="shared" si="27"/>
        <v>1.7591389017857363E-3</v>
      </c>
      <c r="BW35" s="2">
        <f t="shared" si="28"/>
        <v>5.700596908784549E-3</v>
      </c>
      <c r="BX35" s="2">
        <f t="shared" si="29"/>
        <v>-0.1275117783068607</v>
      </c>
      <c r="BY35" s="2">
        <f t="shared" si="30"/>
        <v>5.1346351342289827E-2</v>
      </c>
      <c r="BZ35" s="2">
        <f t="shared" si="31"/>
        <v>-1.8024510286449438E-2</v>
      </c>
      <c r="CA35" s="2">
        <f t="shared" si="32"/>
        <v>3.2673315768167087E-2</v>
      </c>
      <c r="CB35" s="2">
        <f t="shared" si="33"/>
        <v>7.0454093471827933E-2</v>
      </c>
      <c r="CC35" s="2">
        <f t="shared" si="34"/>
        <v>4.1590295330967218E-2</v>
      </c>
      <c r="CD35" s="2">
        <f t="shared" si="35"/>
        <v>-1.0750912670833996E-2</v>
      </c>
      <c r="CE35" s="2">
        <f t="shared" si="36"/>
        <v>3.3195404280565943E-2</v>
      </c>
      <c r="CF35" s="2">
        <f t="shared" si="37"/>
        <v>3.4077056275791925E-2</v>
      </c>
      <c r="CG35" s="2">
        <f t="shared" si="38"/>
        <v>4.8796310214769073E-2</v>
      </c>
      <c r="CH35" s="2">
        <f t="shared" si="39"/>
        <v>6.1155547846852412E-2</v>
      </c>
      <c r="CI35" s="2">
        <f t="shared" si="40"/>
        <v>0.10691369513421217</v>
      </c>
      <c r="CJ35" s="2">
        <f t="shared" si="41"/>
        <v>-3.6311720477115034E-2</v>
      </c>
      <c r="CK35" s="2">
        <f t="shared" si="42"/>
        <v>2.8030443001931308E-2</v>
      </c>
      <c r="CL35" s="2">
        <f t="shared" si="43"/>
        <v>-0.11904777907094392</v>
      </c>
      <c r="CM35" s="2">
        <f t="shared" si="44"/>
        <v>-2.9280513017964721E-2</v>
      </c>
      <c r="CN35" s="2">
        <f t="shared" si="45"/>
        <v>-2.3111506262973973E-2</v>
      </c>
      <c r="CO35" s="2">
        <f t="shared" si="46"/>
        <v>1.4122473696035155E-3</v>
      </c>
    </row>
    <row r="36" spans="1:93" x14ac:dyDescent="0.3">
      <c r="A36" s="1">
        <v>43374</v>
      </c>
      <c r="B36">
        <v>130.057175</v>
      </c>
      <c r="C36">
        <v>113.19841</v>
      </c>
      <c r="D36">
        <v>44.521785999999999</v>
      </c>
      <c r="E36">
        <v>105.215828</v>
      </c>
      <c r="F36">
        <v>307.29000000000002</v>
      </c>
      <c r="G36">
        <v>60.613101999999998</v>
      </c>
      <c r="H36">
        <v>69.708008000000007</v>
      </c>
      <c r="I36">
        <v>37.246322999999997</v>
      </c>
      <c r="J36">
        <v>96.150841</v>
      </c>
      <c r="K36">
        <v>78.788391000000004</v>
      </c>
      <c r="L36">
        <v>1598.01001</v>
      </c>
      <c r="M36">
        <v>1090.579956</v>
      </c>
      <c r="N36">
        <v>8.6502879999999998</v>
      </c>
      <c r="O36">
        <v>117.050003</v>
      </c>
      <c r="P36">
        <v>733.46997099999999</v>
      </c>
      <c r="Q36">
        <v>301.77999899999998</v>
      </c>
      <c r="R36">
        <v>112.570404</v>
      </c>
      <c r="S36">
        <v>48.110923999999997</v>
      </c>
      <c r="T36">
        <v>52.586765</v>
      </c>
      <c r="U36">
        <v>460.32998700000002</v>
      </c>
      <c r="V36">
        <v>45.998165</v>
      </c>
      <c r="W36">
        <v>30.200001</v>
      </c>
      <c r="X36">
        <v>61.186543</v>
      </c>
      <c r="Y36">
        <v>23.584945999999999</v>
      </c>
      <c r="Z36">
        <v>103.702377</v>
      </c>
      <c r="AA36">
        <v>44.350090000000002</v>
      </c>
      <c r="AB36">
        <v>209.45429999999999</v>
      </c>
      <c r="AC36">
        <v>176.247299</v>
      </c>
      <c r="AD36">
        <v>9.6106409999999993</v>
      </c>
      <c r="AE36">
        <v>26.157056999999998</v>
      </c>
      <c r="AF36">
        <v>51.351619999999997</v>
      </c>
      <c r="AG36">
        <v>131.70980800000001</v>
      </c>
      <c r="AH36">
        <v>37.151401999999997</v>
      </c>
      <c r="AI36">
        <v>137.240005</v>
      </c>
      <c r="AJ36">
        <v>56.230049000000001</v>
      </c>
      <c r="AK36">
        <v>73.334991000000002</v>
      </c>
      <c r="AL36">
        <v>43.867561000000002</v>
      </c>
      <c r="AM36">
        <v>140.729996</v>
      </c>
      <c r="AN36">
        <v>53.568885999999999</v>
      </c>
      <c r="AO36">
        <v>10.452683</v>
      </c>
      <c r="AP36">
        <v>33.200710000000001</v>
      </c>
      <c r="AQ36">
        <v>62.319060999999998</v>
      </c>
      <c r="AR36">
        <v>12.791836</v>
      </c>
      <c r="AS36">
        <v>10.736935000000001</v>
      </c>
      <c r="AT36">
        <v>99.446106</v>
      </c>
      <c r="AU36">
        <v>259.217804</v>
      </c>
      <c r="AV36" s="2">
        <f t="shared" si="1"/>
        <v>-9.4949028086639492E-2</v>
      </c>
      <c r="AW36" s="2">
        <f t="shared" si="2"/>
        <v>-0.20440670136804759</v>
      </c>
      <c r="AX36" s="2">
        <f t="shared" si="3"/>
        <v>4.5405208116283118E-2</v>
      </c>
      <c r="AY36" s="2">
        <f t="shared" si="4"/>
        <v>1.3502123222798359E-2</v>
      </c>
      <c r="AZ36" s="2">
        <f t="shared" si="5"/>
        <v>6.883478260869573E-2</v>
      </c>
      <c r="BA36" s="2">
        <f t="shared" si="6"/>
        <v>4.0650472666519097E-2</v>
      </c>
      <c r="BB36" s="2">
        <f t="shared" si="7"/>
        <v>-6.2808885460235997E-2</v>
      </c>
      <c r="BC36" s="2">
        <f t="shared" si="8"/>
        <v>-5.9219100530733655E-2</v>
      </c>
      <c r="BD36" s="2">
        <f t="shared" si="9"/>
        <v>6.7830688556970914E-2</v>
      </c>
      <c r="BE36" s="2">
        <f t="shared" si="10"/>
        <v>-5.1921469770014828E-2</v>
      </c>
      <c r="BF36" s="2">
        <f t="shared" si="11"/>
        <v>-0.20219170743884177</v>
      </c>
      <c r="BG36" s="2">
        <f t="shared" si="12"/>
        <v>-9.6513904833657932E-2</v>
      </c>
      <c r="BH36" s="2">
        <f t="shared" si="13"/>
        <v>3.2432580816489621E-2</v>
      </c>
      <c r="BI36" s="2">
        <f t="shared" si="14"/>
        <v>-5.8705228125536406E-2</v>
      </c>
      <c r="BJ36" s="2">
        <f t="shared" si="15"/>
        <v>-5.4441201942381855E-2</v>
      </c>
      <c r="BK36" s="2">
        <f t="shared" si="16"/>
        <v>-0.19338199297861719</v>
      </c>
      <c r="BL36" s="2">
        <f t="shared" si="17"/>
        <v>-1.8043450091127504E-2</v>
      </c>
      <c r="BM36" s="2">
        <f t="shared" si="18"/>
        <v>-0.21377093872770356</v>
      </c>
      <c r="BN36" s="2">
        <f t="shared" si="19"/>
        <v>-5.3605454130676994E-2</v>
      </c>
      <c r="BO36" s="2">
        <f t="shared" si="20"/>
        <v>1.2782711741199148E-2</v>
      </c>
      <c r="BP36" s="2">
        <f t="shared" si="21"/>
        <v>-9.7123582037357908E-2</v>
      </c>
      <c r="BQ36" s="2">
        <f t="shared" si="22"/>
        <v>-0.24782068504006552</v>
      </c>
      <c r="BR36" s="2">
        <f t="shared" si="23"/>
        <v>1.0264147072918329E-2</v>
      </c>
      <c r="BS36" s="2">
        <f t="shared" si="24"/>
        <v>-3.3600934497948397E-2</v>
      </c>
      <c r="BT36" s="2">
        <f t="shared" si="25"/>
        <v>-6.6101310988096518E-2</v>
      </c>
      <c r="BU36" s="2">
        <f t="shared" si="26"/>
        <v>-8.6699959193497697E-3</v>
      </c>
      <c r="BV36" s="2">
        <f t="shared" si="27"/>
        <v>-0.24976864640256916</v>
      </c>
      <c r="BW36" s="2">
        <f t="shared" si="28"/>
        <v>-9.7052872711521618E-2</v>
      </c>
      <c r="BX36" s="2">
        <f t="shared" si="29"/>
        <v>-9.6876085661557171E-2</v>
      </c>
      <c r="BY36" s="2">
        <f t="shared" si="30"/>
        <v>-8.6360935719168322E-2</v>
      </c>
      <c r="BZ36" s="2">
        <f t="shared" si="31"/>
        <v>6.9301258555988107E-2</v>
      </c>
      <c r="CA36" s="2">
        <f t="shared" si="32"/>
        <v>1.3172344313219182E-2</v>
      </c>
      <c r="CB36" s="2">
        <f t="shared" si="33"/>
        <v>-2.2918084017563047E-2</v>
      </c>
      <c r="CC36" s="2">
        <f t="shared" si="34"/>
        <v>-0.13701813580467925</v>
      </c>
      <c r="CD36" s="2">
        <f t="shared" si="35"/>
        <v>-0.11069725102098917</v>
      </c>
      <c r="CE36" s="2">
        <f t="shared" si="36"/>
        <v>-0.11425852631804739</v>
      </c>
      <c r="CF36" s="2">
        <f t="shared" si="37"/>
        <v>-7.5323601509386759E-2</v>
      </c>
      <c r="CG36" s="2">
        <f t="shared" si="38"/>
        <v>-0.13391598455548079</v>
      </c>
      <c r="CH36" s="2">
        <f t="shared" si="39"/>
        <v>-0.13989865749951155</v>
      </c>
      <c r="CI36" s="2">
        <f t="shared" si="40"/>
        <v>-0.11912432926315925</v>
      </c>
      <c r="CJ36" s="2">
        <f t="shared" si="41"/>
        <v>-0.16391141075348106</v>
      </c>
      <c r="CK36" s="2">
        <f t="shared" si="42"/>
        <v>-4.8161828001594909E-2</v>
      </c>
      <c r="CL36" s="2">
        <f t="shared" si="43"/>
        <v>-9.6372679559909816E-2</v>
      </c>
      <c r="CM36" s="2">
        <f t="shared" si="44"/>
        <v>-2.5902689838534897E-2</v>
      </c>
      <c r="CN36" s="2">
        <f t="shared" si="45"/>
        <v>-9.7190138711522447E-2</v>
      </c>
      <c r="CO36" s="2">
        <f t="shared" si="46"/>
        <v>-6.489023405899777E-2</v>
      </c>
    </row>
    <row r="37" spans="1:93" x14ac:dyDescent="0.3">
      <c r="A37" s="1">
        <v>43405</v>
      </c>
      <c r="B37">
        <v>148.72460899999999</v>
      </c>
      <c r="C37">
        <v>127.39453899999999</v>
      </c>
      <c r="D37">
        <v>46.86504</v>
      </c>
      <c r="E37">
        <v>114.166382</v>
      </c>
      <c r="F37">
        <v>274.54000000000002</v>
      </c>
      <c r="G37">
        <v>62.289436000000002</v>
      </c>
      <c r="H37">
        <v>69.550537000000006</v>
      </c>
      <c r="I37">
        <v>34.652740000000001</v>
      </c>
      <c r="J37">
        <v>93.629149999999996</v>
      </c>
      <c r="K37">
        <v>66.851906</v>
      </c>
      <c r="L37">
        <v>1690.170044</v>
      </c>
      <c r="M37">
        <v>1109.650024</v>
      </c>
      <c r="N37">
        <v>8.6765930000000004</v>
      </c>
      <c r="O37">
        <v>121.480003</v>
      </c>
      <c r="P37">
        <v>809.07000700000003</v>
      </c>
      <c r="Q37">
        <v>286.13000499999998</v>
      </c>
      <c r="R37">
        <v>113.217415</v>
      </c>
      <c r="S37">
        <v>53.509922000000003</v>
      </c>
      <c r="T37">
        <v>58.332583999999997</v>
      </c>
      <c r="U37">
        <v>473.209991</v>
      </c>
      <c r="V37">
        <v>44.903877000000001</v>
      </c>
      <c r="W37">
        <v>34.689999</v>
      </c>
      <c r="X37">
        <v>63.382153000000002</v>
      </c>
      <c r="Y37">
        <v>23.984928</v>
      </c>
      <c r="Z37">
        <v>107.663681</v>
      </c>
      <c r="AA37">
        <v>46.648952000000001</v>
      </c>
      <c r="AB37">
        <v>162.36357100000001</v>
      </c>
      <c r="AC37">
        <v>192.606628</v>
      </c>
      <c r="AD37">
        <v>7.1366139999999998</v>
      </c>
      <c r="AE37">
        <v>27.030729000000001</v>
      </c>
      <c r="AF37">
        <v>54.839993</v>
      </c>
      <c r="AG37">
        <v>138.21104399999999</v>
      </c>
      <c r="AH37">
        <v>39.886420999999999</v>
      </c>
      <c r="AI37">
        <v>142.759995</v>
      </c>
      <c r="AJ37">
        <v>56.848506999999998</v>
      </c>
      <c r="AK37">
        <v>73.413177000000005</v>
      </c>
      <c r="AL37">
        <v>52.854385000000001</v>
      </c>
      <c r="AM37">
        <v>132.550003</v>
      </c>
      <c r="AN37">
        <v>48.355407999999997</v>
      </c>
      <c r="AO37">
        <v>9.3065569999999997</v>
      </c>
      <c r="AP37">
        <v>35.422626000000001</v>
      </c>
      <c r="AQ37">
        <v>62.790042999999997</v>
      </c>
      <c r="AR37">
        <v>12.493904000000001</v>
      </c>
      <c r="AS37">
        <v>12.147188</v>
      </c>
      <c r="AT37">
        <v>100.509247</v>
      </c>
      <c r="AU37">
        <v>264.026093</v>
      </c>
      <c r="AV37" s="2">
        <f t="shared" si="1"/>
        <v>0.14353251944769665</v>
      </c>
      <c r="AW37" s="2">
        <f t="shared" si="2"/>
        <v>0.12540926149051032</v>
      </c>
      <c r="AX37" s="2">
        <f t="shared" si="3"/>
        <v>5.2631626233502891E-2</v>
      </c>
      <c r="AY37" s="2">
        <f t="shared" si="4"/>
        <v>8.5068512695637352E-2</v>
      </c>
      <c r="AZ37" s="2">
        <f t="shared" si="5"/>
        <v>-0.1065768492303687</v>
      </c>
      <c r="BA37" s="2">
        <f t="shared" si="6"/>
        <v>2.7656297808351802E-2</v>
      </c>
      <c r="BB37" s="2">
        <f t="shared" si="7"/>
        <v>-2.2590087497551359E-3</v>
      </c>
      <c r="BC37" s="2">
        <f t="shared" si="8"/>
        <v>-6.9633262859262524E-2</v>
      </c>
      <c r="BD37" s="2">
        <f t="shared" si="9"/>
        <v>-2.6226406069604781E-2</v>
      </c>
      <c r="BE37" s="2">
        <f t="shared" si="10"/>
        <v>-0.15150055545619664</v>
      </c>
      <c r="BF37" s="2">
        <f t="shared" si="11"/>
        <v>5.7671750128774221E-2</v>
      </c>
      <c r="BG37" s="2">
        <f t="shared" si="12"/>
        <v>1.7486171366971275E-2</v>
      </c>
      <c r="BH37" s="2">
        <f t="shared" si="13"/>
        <v>3.0409392149718818E-3</v>
      </c>
      <c r="BI37" s="2">
        <f t="shared" si="14"/>
        <v>3.7847072930019425E-2</v>
      </c>
      <c r="BJ37" s="2">
        <f t="shared" si="15"/>
        <v>0.1030717534310618</v>
      </c>
      <c r="BK37" s="2">
        <f t="shared" si="16"/>
        <v>-5.1858950400486922E-2</v>
      </c>
      <c r="BL37" s="2">
        <f t="shared" si="17"/>
        <v>5.7476119566916206E-3</v>
      </c>
      <c r="BM37" s="2">
        <f t="shared" si="18"/>
        <v>0.11221979440677561</v>
      </c>
      <c r="BN37" s="2">
        <f t="shared" si="19"/>
        <v>0.10926359512702478</v>
      </c>
      <c r="BO37" s="2">
        <f t="shared" si="20"/>
        <v>2.7979936922944766E-2</v>
      </c>
      <c r="BP37" s="2">
        <f t="shared" si="21"/>
        <v>-2.3789818572110405E-2</v>
      </c>
      <c r="BQ37" s="2">
        <f t="shared" si="22"/>
        <v>0.14867542554054883</v>
      </c>
      <c r="BR37" s="2">
        <f t="shared" si="23"/>
        <v>3.5883870739355256E-2</v>
      </c>
      <c r="BS37" s="2">
        <f t="shared" si="24"/>
        <v>1.695920779297105E-2</v>
      </c>
      <c r="BT37" s="2">
        <f t="shared" si="25"/>
        <v>3.8198777256571455E-2</v>
      </c>
      <c r="BU37" s="2">
        <f t="shared" si="26"/>
        <v>5.1834438216472607E-2</v>
      </c>
      <c r="BV37" s="2">
        <f t="shared" si="27"/>
        <v>-0.22482579254758667</v>
      </c>
      <c r="BW37" s="2">
        <f t="shared" si="28"/>
        <v>9.2820310398061781E-2</v>
      </c>
      <c r="BX37" s="2">
        <f t="shared" si="29"/>
        <v>-0.25742580541714122</v>
      </c>
      <c r="BY37" s="2">
        <f t="shared" si="30"/>
        <v>3.3401005319520567E-2</v>
      </c>
      <c r="BZ37" s="2">
        <f t="shared" si="31"/>
        <v>6.7931118823515269E-2</v>
      </c>
      <c r="CA37" s="2">
        <f t="shared" si="32"/>
        <v>4.9360302764999676E-2</v>
      </c>
      <c r="CB37" s="2">
        <f t="shared" si="33"/>
        <v>7.3618190775142256E-2</v>
      </c>
      <c r="CC37" s="2">
        <f t="shared" si="34"/>
        <v>4.022143543349483E-2</v>
      </c>
      <c r="CD37" s="2">
        <f t="shared" si="35"/>
        <v>1.099870996022068E-2</v>
      </c>
      <c r="CE37" s="2">
        <f t="shared" si="36"/>
        <v>1.0661486274676478E-3</v>
      </c>
      <c r="CF37" s="2">
        <f t="shared" si="37"/>
        <v>0.20486263186594755</v>
      </c>
      <c r="CG37" s="2">
        <f t="shared" si="38"/>
        <v>-5.8125440435598363E-2</v>
      </c>
      <c r="CH37" s="2">
        <f t="shared" si="39"/>
        <v>-9.7322875073414861E-2</v>
      </c>
      <c r="CI37" s="2">
        <f t="shared" si="40"/>
        <v>-0.10964897720518268</v>
      </c>
      <c r="CJ37" s="2">
        <f t="shared" si="41"/>
        <v>6.6923749522224074E-2</v>
      </c>
      <c r="CK37" s="2">
        <f t="shared" si="42"/>
        <v>7.5575914085098195E-3</v>
      </c>
      <c r="CL37" s="2">
        <f t="shared" si="43"/>
        <v>-2.3290792658692577E-2</v>
      </c>
      <c r="CM37" s="2">
        <f t="shared" si="44"/>
        <v>0.13134595673718794</v>
      </c>
      <c r="CN37" s="2">
        <f t="shared" si="45"/>
        <v>1.069062472893611E-2</v>
      </c>
      <c r="CO37" s="2">
        <f t="shared" si="46"/>
        <v>1.8549223571078483E-2</v>
      </c>
    </row>
    <row r="38" spans="1:93" x14ac:dyDescent="0.3">
      <c r="A38" s="1">
        <v>43435</v>
      </c>
      <c r="B38">
        <v>143.24151599999999</v>
      </c>
      <c r="C38">
        <v>119.319115</v>
      </c>
      <c r="D38">
        <v>44.377116999999998</v>
      </c>
      <c r="E38">
        <v>103.436958</v>
      </c>
      <c r="F38">
        <v>240.84</v>
      </c>
      <c r="G38">
        <v>53.520927</v>
      </c>
      <c r="H38">
        <v>60.260742</v>
      </c>
      <c r="I38">
        <v>33.037143999999998</v>
      </c>
      <c r="J38">
        <v>89.314430000000002</v>
      </c>
      <c r="K38">
        <v>62.780346000000002</v>
      </c>
      <c r="L38">
        <v>1501.969971</v>
      </c>
      <c r="M38">
        <v>1044.959961</v>
      </c>
      <c r="N38">
        <v>7.0537650000000003</v>
      </c>
      <c r="O38">
        <v>116.08000199999999</v>
      </c>
      <c r="P38">
        <v>838.34002699999996</v>
      </c>
      <c r="Q38">
        <v>267.66000400000001</v>
      </c>
      <c r="R38">
        <v>107.49234</v>
      </c>
      <c r="S38">
        <v>45.543700999999999</v>
      </c>
      <c r="T38">
        <v>48.247188999999999</v>
      </c>
      <c r="U38">
        <v>431.790009</v>
      </c>
      <c r="V38">
        <v>41.676394999999999</v>
      </c>
      <c r="W38">
        <v>26.719999000000001</v>
      </c>
      <c r="X38">
        <v>57.587336999999998</v>
      </c>
      <c r="Y38">
        <v>22.372913</v>
      </c>
      <c r="Z38">
        <v>99.040863000000002</v>
      </c>
      <c r="AA38">
        <v>44.676796000000003</v>
      </c>
      <c r="AB38">
        <v>132.76159699999999</v>
      </c>
      <c r="AC38">
        <v>177.71203600000001</v>
      </c>
      <c r="AD38">
        <v>7.2032220000000002</v>
      </c>
      <c r="AE38">
        <v>24.694524999999999</v>
      </c>
      <c r="AF38">
        <v>51.129424999999998</v>
      </c>
      <c r="AG38">
        <v>122.190071</v>
      </c>
      <c r="AH38">
        <v>37.951061000000003</v>
      </c>
      <c r="AI38">
        <v>136.970001</v>
      </c>
      <c r="AJ38">
        <v>51.478766999999998</v>
      </c>
      <c r="AK38">
        <v>72.670494000000005</v>
      </c>
      <c r="AL38">
        <v>49.855556</v>
      </c>
      <c r="AM38">
        <v>121.610001</v>
      </c>
      <c r="AN38">
        <v>48.181179</v>
      </c>
      <c r="AO38">
        <v>9.8261339999999997</v>
      </c>
      <c r="AP38">
        <v>32.770958</v>
      </c>
      <c r="AQ38">
        <v>59.643948000000002</v>
      </c>
      <c r="AR38">
        <v>11.994147999999999</v>
      </c>
      <c r="AS38">
        <v>11.472801</v>
      </c>
      <c r="AT38">
        <v>93.096610999999996</v>
      </c>
      <c r="AU38">
        <v>239.38108800000001</v>
      </c>
      <c r="AV38" s="2">
        <f t="shared" si="1"/>
        <v>-3.6867422525884722E-2</v>
      </c>
      <c r="AW38" s="2">
        <f t="shared" si="2"/>
        <v>-6.3389090799253159E-2</v>
      </c>
      <c r="AX38" s="2">
        <f t="shared" si="3"/>
        <v>-5.3086970586176861E-2</v>
      </c>
      <c r="AY38" s="2">
        <f t="shared" si="4"/>
        <v>-9.3980590538465122E-2</v>
      </c>
      <c r="AZ38" s="2">
        <f t="shared" si="5"/>
        <v>-0.12275078312814167</v>
      </c>
      <c r="BA38" s="2">
        <f t="shared" si="6"/>
        <v>-0.14077040286574438</v>
      </c>
      <c r="BB38" s="2">
        <f t="shared" si="7"/>
        <v>-0.13356899027249788</v>
      </c>
      <c r="BC38" s="2">
        <f t="shared" si="8"/>
        <v>-4.6622460446129325E-2</v>
      </c>
      <c r="BD38" s="2">
        <f t="shared" si="9"/>
        <v>-4.6083084167697713E-2</v>
      </c>
      <c r="BE38" s="2">
        <f t="shared" si="10"/>
        <v>-6.0904172275955723E-2</v>
      </c>
      <c r="BF38" s="2">
        <f t="shared" si="11"/>
        <v>-0.11134978617571568</v>
      </c>
      <c r="BG38" s="2">
        <f t="shared" si="12"/>
        <v>-5.8297716938543506E-2</v>
      </c>
      <c r="BH38" s="2">
        <f t="shared" si="13"/>
        <v>-0.18703516460896577</v>
      </c>
      <c r="BI38" s="2">
        <f t="shared" si="14"/>
        <v>-4.4451768740901357E-2</v>
      </c>
      <c r="BJ38" s="2">
        <f t="shared" si="15"/>
        <v>3.6177363821125963E-2</v>
      </c>
      <c r="BK38" s="2">
        <f t="shared" si="16"/>
        <v>-6.4551080548158418E-2</v>
      </c>
      <c r="BL38" s="2">
        <f t="shared" si="17"/>
        <v>-5.0567088110958933E-2</v>
      </c>
      <c r="BM38" s="2">
        <f t="shared" si="18"/>
        <v>-0.14887371728929083</v>
      </c>
      <c r="BN38" s="2">
        <f t="shared" si="19"/>
        <v>-0.17289470667028908</v>
      </c>
      <c r="BO38" s="2">
        <f t="shared" si="20"/>
        <v>-8.7529812953589997E-2</v>
      </c>
      <c r="BP38" s="2">
        <f t="shared" si="21"/>
        <v>-7.187535276742367E-2</v>
      </c>
      <c r="BQ38" s="2">
        <f t="shared" si="22"/>
        <v>-0.22974921388726471</v>
      </c>
      <c r="BR38" s="2">
        <f t="shared" si="23"/>
        <v>-9.142661973000514E-2</v>
      </c>
      <c r="BS38" s="2">
        <f t="shared" si="24"/>
        <v>-6.7209499232184458E-2</v>
      </c>
      <c r="BT38" s="2">
        <f t="shared" si="25"/>
        <v>-8.0090313835730689E-2</v>
      </c>
      <c r="BU38" s="2">
        <f t="shared" si="26"/>
        <v>-4.2276533886549013E-2</v>
      </c>
      <c r="BV38" s="2">
        <f t="shared" si="27"/>
        <v>-0.18231906219899544</v>
      </c>
      <c r="BW38" s="2">
        <f t="shared" si="28"/>
        <v>-7.7331668980778728E-2</v>
      </c>
      <c r="BX38" s="2">
        <f t="shared" si="29"/>
        <v>9.3332776580042649E-3</v>
      </c>
      <c r="BY38" s="2">
        <f t="shared" si="30"/>
        <v>-8.6427709737314229E-2</v>
      </c>
      <c r="BZ38" s="2">
        <f t="shared" si="31"/>
        <v>-6.7661715419985599E-2</v>
      </c>
      <c r="CA38" s="2">
        <f t="shared" si="32"/>
        <v>-0.11591673527912853</v>
      </c>
      <c r="CB38" s="2">
        <f t="shared" si="33"/>
        <v>-4.8521776370960827E-2</v>
      </c>
      <c r="CC38" s="2">
        <f t="shared" si="34"/>
        <v>-4.055753854572499E-2</v>
      </c>
      <c r="CD38" s="2">
        <f t="shared" si="35"/>
        <v>-9.4457010102305769E-2</v>
      </c>
      <c r="CE38" s="2">
        <f t="shared" si="36"/>
        <v>-1.0116480860104984E-2</v>
      </c>
      <c r="CF38" s="2">
        <f t="shared" si="37"/>
        <v>-5.6737563023389649E-2</v>
      </c>
      <c r="CG38" s="2">
        <f t="shared" si="38"/>
        <v>-8.2534905714034629E-2</v>
      </c>
      <c r="CH38" s="2">
        <f t="shared" si="39"/>
        <v>-3.6030923366419921E-3</v>
      </c>
      <c r="CI38" s="2">
        <f t="shared" si="40"/>
        <v>5.5829132083970473E-2</v>
      </c>
      <c r="CJ38" s="2">
        <f t="shared" si="41"/>
        <v>-7.4858030006019344E-2</v>
      </c>
      <c r="CK38" s="2">
        <f t="shared" si="42"/>
        <v>-5.010499833548443E-2</v>
      </c>
      <c r="CL38" s="2">
        <f t="shared" si="43"/>
        <v>-3.9999987193754763E-2</v>
      </c>
      <c r="CM38" s="2">
        <f t="shared" si="44"/>
        <v>-5.5517951973740702E-2</v>
      </c>
      <c r="CN38" s="2">
        <f t="shared" si="45"/>
        <v>-7.3750786333122223E-2</v>
      </c>
      <c r="CO38" s="2">
        <f t="shared" si="46"/>
        <v>-9.3343065906747319E-2</v>
      </c>
    </row>
    <row r="39" spans="1:93" x14ac:dyDescent="0.3">
      <c r="A39" s="1">
        <v>43466</v>
      </c>
      <c r="B39">
        <v>158.30209400000001</v>
      </c>
      <c r="C39">
        <v>125.03763600000001</v>
      </c>
      <c r="D39">
        <v>45.108147000000002</v>
      </c>
      <c r="E39">
        <v>106.324951</v>
      </c>
      <c r="F39">
        <v>249.16</v>
      </c>
      <c r="G39">
        <v>63.479858</v>
      </c>
      <c r="H39">
        <v>64.758865</v>
      </c>
      <c r="I39">
        <v>35.825088999999998</v>
      </c>
      <c r="J39">
        <v>92.385506000000007</v>
      </c>
      <c r="K39">
        <v>69.344307000000001</v>
      </c>
      <c r="L39">
        <v>1718.7299800000001</v>
      </c>
      <c r="M39">
        <v>1125.8900149999999</v>
      </c>
      <c r="N39">
        <v>8.1141349999999992</v>
      </c>
      <c r="O39">
        <v>123.16999800000001</v>
      </c>
      <c r="P39">
        <v>847.34002699999996</v>
      </c>
      <c r="Q39">
        <v>339.5</v>
      </c>
      <c r="R39">
        <v>110.173546</v>
      </c>
      <c r="S39">
        <v>55.780762000000003</v>
      </c>
      <c r="T39">
        <v>47.792746999999999</v>
      </c>
      <c r="U39">
        <v>529.60998500000005</v>
      </c>
      <c r="V39">
        <v>42.988667</v>
      </c>
      <c r="W39">
        <v>31.98</v>
      </c>
      <c r="X39">
        <v>66.078415000000007</v>
      </c>
      <c r="Y39">
        <v>24.911739000000001</v>
      </c>
      <c r="Z39">
        <v>101.829651</v>
      </c>
      <c r="AA39">
        <v>44.857669999999999</v>
      </c>
      <c r="AB39">
        <v>142.95488</v>
      </c>
      <c r="AC39">
        <v>186.81497200000001</v>
      </c>
      <c r="AD39">
        <v>9.6810329999999993</v>
      </c>
      <c r="AE39">
        <v>26.009720000000002</v>
      </c>
      <c r="AF39">
        <v>50.074466999999999</v>
      </c>
      <c r="AG39">
        <v>126.005859</v>
      </c>
      <c r="AH39">
        <v>36.907733999999998</v>
      </c>
      <c r="AI39">
        <v>151.970001</v>
      </c>
      <c r="AJ39">
        <v>53.903495999999997</v>
      </c>
      <c r="AK39">
        <v>80.257064999999997</v>
      </c>
      <c r="AL39">
        <v>52.376446000000001</v>
      </c>
      <c r="AM39">
        <v>147.80999800000001</v>
      </c>
      <c r="AN39">
        <v>49.321877000000001</v>
      </c>
      <c r="AO39">
        <v>9.2225070000000002</v>
      </c>
      <c r="AP39">
        <v>37.835414999999998</v>
      </c>
      <c r="AQ39">
        <v>65.689102000000005</v>
      </c>
      <c r="AR39">
        <v>15.859138</v>
      </c>
      <c r="AS39">
        <v>11.562643</v>
      </c>
      <c r="AT39">
        <v>103.531311</v>
      </c>
      <c r="AU39">
        <v>260.05712899999997</v>
      </c>
      <c r="AV39" s="2">
        <f t="shared" si="1"/>
        <v>0.1051411519548566</v>
      </c>
      <c r="AW39" s="2">
        <f t="shared" si="2"/>
        <v>4.7926277361343236E-2</v>
      </c>
      <c r="AX39" s="2">
        <f t="shared" si="3"/>
        <v>1.647312960866755E-2</v>
      </c>
      <c r="AY39" s="2">
        <f t="shared" si="4"/>
        <v>2.792032031723124E-2</v>
      </c>
      <c r="AZ39" s="2">
        <f t="shared" si="5"/>
        <v>3.4545756518850661E-2</v>
      </c>
      <c r="BA39" s="2">
        <f t="shared" si="6"/>
        <v>0.1860754579232157</v>
      </c>
      <c r="BB39" s="2">
        <f t="shared" si="7"/>
        <v>7.4644334781008834E-2</v>
      </c>
      <c r="BC39" s="2">
        <f t="shared" si="8"/>
        <v>8.438819650996468E-2</v>
      </c>
      <c r="BD39" s="2">
        <f t="shared" si="9"/>
        <v>3.4384992436272674E-2</v>
      </c>
      <c r="BE39" s="2">
        <f t="shared" si="10"/>
        <v>0.10455439350397971</v>
      </c>
      <c r="BF39" s="2">
        <f t="shared" si="11"/>
        <v>0.14431713894764683</v>
      </c>
      <c r="BG39" s="2">
        <f t="shared" si="12"/>
        <v>7.7447995158160823E-2</v>
      </c>
      <c r="BH39" s="2">
        <f t="shared" si="13"/>
        <v>0.1503268112844699</v>
      </c>
      <c r="BI39" s="2">
        <f t="shared" si="14"/>
        <v>6.1078530994511993E-2</v>
      </c>
      <c r="BJ39" s="2">
        <f t="shared" si="15"/>
        <v>1.0735500763582173E-2</v>
      </c>
      <c r="BK39" s="2">
        <f t="shared" si="16"/>
        <v>0.26840019026525896</v>
      </c>
      <c r="BL39" s="2">
        <f t="shared" si="17"/>
        <v>2.4943228512841038E-2</v>
      </c>
      <c r="BM39" s="2">
        <f t="shared" si="18"/>
        <v>0.22477446442044763</v>
      </c>
      <c r="BN39" s="2">
        <f t="shared" si="19"/>
        <v>-9.419035790872712E-3</v>
      </c>
      <c r="BO39" s="2">
        <f t="shared" si="20"/>
        <v>0.22654525107365339</v>
      </c>
      <c r="BP39" s="2">
        <f t="shared" si="21"/>
        <v>3.1487176374060184E-2</v>
      </c>
      <c r="BQ39" s="2">
        <f t="shared" si="22"/>
        <v>0.19685633221767707</v>
      </c>
      <c r="BR39" s="2">
        <f t="shared" si="23"/>
        <v>0.14744696390458217</v>
      </c>
      <c r="BS39" s="2">
        <f t="shared" si="24"/>
        <v>0.11347766828575252</v>
      </c>
      <c r="BT39" s="2">
        <f t="shared" si="25"/>
        <v>2.8157953349013089E-2</v>
      </c>
      <c r="BU39" s="2">
        <f t="shared" si="26"/>
        <v>4.0484998073719468E-3</v>
      </c>
      <c r="BV39" s="2">
        <f t="shared" si="27"/>
        <v>7.677885194466294E-2</v>
      </c>
      <c r="BW39" s="2">
        <f t="shared" si="28"/>
        <v>5.1222957121486126E-2</v>
      </c>
      <c r="BX39" s="2">
        <f t="shared" si="29"/>
        <v>0.3439864827156513</v>
      </c>
      <c r="BY39" s="2">
        <f t="shared" si="30"/>
        <v>5.3258566423124272E-2</v>
      </c>
      <c r="BZ39" s="2">
        <f t="shared" si="31"/>
        <v>-2.0633089458760766E-2</v>
      </c>
      <c r="CA39" s="2">
        <f t="shared" si="32"/>
        <v>3.1228298410596697E-2</v>
      </c>
      <c r="CB39" s="2">
        <f t="shared" si="33"/>
        <v>-2.7491378963028331E-2</v>
      </c>
      <c r="CC39" s="2">
        <f t="shared" si="34"/>
        <v>0.10951303125127378</v>
      </c>
      <c r="CD39" s="2">
        <f t="shared" si="35"/>
        <v>4.7101536056603673E-2</v>
      </c>
      <c r="CE39" s="2">
        <f t="shared" si="36"/>
        <v>0.10439685465740733</v>
      </c>
      <c r="CF39" s="2">
        <f t="shared" si="37"/>
        <v>5.0563872961320526E-2</v>
      </c>
      <c r="CG39" s="2">
        <f t="shared" si="38"/>
        <v>0.21544278253891316</v>
      </c>
      <c r="CH39" s="2">
        <f t="shared" si="39"/>
        <v>2.3675178226751165E-2</v>
      </c>
      <c r="CI39" s="2">
        <f t="shared" si="40"/>
        <v>-6.1430772265063709E-2</v>
      </c>
      <c r="CJ39" s="2">
        <f t="shared" si="41"/>
        <v>0.15454101158714972</v>
      </c>
      <c r="CK39" s="2">
        <f t="shared" si="42"/>
        <v>0.10135402170225223</v>
      </c>
      <c r="CL39" s="2">
        <f t="shared" si="43"/>
        <v>0.32223964553380541</v>
      </c>
      <c r="CM39" s="2">
        <f t="shared" si="44"/>
        <v>7.8308688523403384E-3</v>
      </c>
      <c r="CN39" s="2">
        <f t="shared" si="45"/>
        <v>0.1120846386126774</v>
      </c>
      <c r="CO39" s="2">
        <f t="shared" si="46"/>
        <v>8.6372909291814931E-2</v>
      </c>
    </row>
    <row r="40" spans="1:93" x14ac:dyDescent="0.3">
      <c r="A40" s="1">
        <v>43497</v>
      </c>
      <c r="B40">
        <v>158.34071399999999</v>
      </c>
      <c r="C40">
        <v>129.79229699999999</v>
      </c>
      <c r="D40">
        <v>42.493324000000001</v>
      </c>
      <c r="E40">
        <v>109.127686</v>
      </c>
      <c r="F40">
        <v>312.56</v>
      </c>
      <c r="G40">
        <v>58.76247</v>
      </c>
      <c r="H40">
        <v>69.840239999999994</v>
      </c>
      <c r="I40">
        <v>37.158081000000003</v>
      </c>
      <c r="J40">
        <v>95.431915000000004</v>
      </c>
      <c r="K40">
        <v>69.002341999999999</v>
      </c>
      <c r="L40">
        <v>1639.829956</v>
      </c>
      <c r="M40">
        <v>1126.5500489999999</v>
      </c>
      <c r="N40">
        <v>8.2273530000000008</v>
      </c>
      <c r="O40">
        <v>121.040001</v>
      </c>
      <c r="P40">
        <v>938.96997099999999</v>
      </c>
      <c r="Q40">
        <v>358.10000600000001</v>
      </c>
      <c r="R40">
        <v>111.477608</v>
      </c>
      <c r="S40">
        <v>55.073193000000003</v>
      </c>
      <c r="T40">
        <v>47.937781999999999</v>
      </c>
      <c r="U40">
        <v>607.53002900000001</v>
      </c>
      <c r="V40">
        <v>45.306674999999998</v>
      </c>
      <c r="W40">
        <v>30.41</v>
      </c>
      <c r="X40">
        <v>66.803200000000004</v>
      </c>
      <c r="Y40">
        <v>25.119676999999999</v>
      </c>
      <c r="Z40">
        <v>109.240402</v>
      </c>
      <c r="AA40">
        <v>50.417278000000003</v>
      </c>
      <c r="AB40">
        <v>153.406769</v>
      </c>
      <c r="AC40">
        <v>193.427628</v>
      </c>
      <c r="AD40">
        <v>10.296196999999999</v>
      </c>
      <c r="AE40">
        <v>27.373199</v>
      </c>
      <c r="AF40">
        <v>52.306308999999999</v>
      </c>
      <c r="AG40">
        <v>129.37660199999999</v>
      </c>
      <c r="AH40">
        <v>38.019393999999998</v>
      </c>
      <c r="AI40">
        <v>163.64999399999999</v>
      </c>
      <c r="AJ40">
        <v>54.924441999999999</v>
      </c>
      <c r="AK40">
        <v>84.030784999999995</v>
      </c>
      <c r="AL40">
        <v>56.121474999999997</v>
      </c>
      <c r="AM40">
        <v>150.41999799999999</v>
      </c>
      <c r="AN40">
        <v>51.558033000000002</v>
      </c>
      <c r="AO40">
        <v>9.5892689999999998</v>
      </c>
      <c r="AP40">
        <v>41.955181000000003</v>
      </c>
      <c r="AQ40">
        <v>79.732772999999995</v>
      </c>
      <c r="AR40">
        <v>16.526382000000002</v>
      </c>
      <c r="AS40">
        <v>12.090845</v>
      </c>
      <c r="AT40">
        <v>106.360687</v>
      </c>
      <c r="AU40">
        <v>268.48703</v>
      </c>
      <c r="AV40" s="2">
        <f t="shared" si="1"/>
        <v>2.4396392381253234E-4</v>
      </c>
      <c r="AW40" s="2">
        <f t="shared" si="2"/>
        <v>3.8025838876224308E-2</v>
      </c>
      <c r="AX40" s="2">
        <f t="shared" si="3"/>
        <v>-5.796786553879061E-2</v>
      </c>
      <c r="AY40" s="2">
        <f t="shared" si="4"/>
        <v>2.6360087389083287E-2</v>
      </c>
      <c r="AZ40" s="2">
        <f t="shared" si="5"/>
        <v>0.2544549686948146</v>
      </c>
      <c r="BA40" s="2">
        <f t="shared" si="6"/>
        <v>-7.4313146699225438E-2</v>
      </c>
      <c r="BB40" s="2">
        <f t="shared" si="7"/>
        <v>7.8466091090385756E-2</v>
      </c>
      <c r="BC40" s="2">
        <f t="shared" si="8"/>
        <v>3.7208337430787802E-2</v>
      </c>
      <c r="BD40" s="2">
        <f t="shared" si="9"/>
        <v>3.2974966874132795E-2</v>
      </c>
      <c r="BE40" s="2">
        <f t="shared" si="10"/>
        <v>-4.9314069863010072E-3</v>
      </c>
      <c r="BF40" s="2">
        <f t="shared" si="11"/>
        <v>-4.5906003222216454E-2</v>
      </c>
      <c r="BG40" s="2">
        <f t="shared" si="12"/>
        <v>5.8623310554894298E-4</v>
      </c>
      <c r="BH40" s="2">
        <f t="shared" si="13"/>
        <v>1.3953181700822282E-2</v>
      </c>
      <c r="BI40" s="2">
        <f t="shared" si="14"/>
        <v>-1.729314796286676E-2</v>
      </c>
      <c r="BJ40" s="2">
        <f t="shared" si="15"/>
        <v>0.10813834007631511</v>
      </c>
      <c r="BK40" s="2">
        <f t="shared" si="16"/>
        <v>5.4786468335787944E-2</v>
      </c>
      <c r="BL40" s="2">
        <f t="shared" si="17"/>
        <v>1.1836434855241945E-2</v>
      </c>
      <c r="BM40" s="2">
        <f t="shared" si="18"/>
        <v>-1.2684821336789902E-2</v>
      </c>
      <c r="BN40" s="2">
        <f t="shared" si="19"/>
        <v>3.0346654901422599E-3</v>
      </c>
      <c r="BO40" s="2">
        <f t="shared" si="20"/>
        <v>0.14712721853233177</v>
      </c>
      <c r="BP40" s="2">
        <f t="shared" si="21"/>
        <v>5.3921374207765015E-2</v>
      </c>
      <c r="BQ40" s="2">
        <f t="shared" si="22"/>
        <v>-4.9093183239524711E-2</v>
      </c>
      <c r="BR40" s="2">
        <f t="shared" si="23"/>
        <v>1.0968559097550949E-2</v>
      </c>
      <c r="BS40" s="2">
        <f t="shared" si="24"/>
        <v>8.3469885422289714E-3</v>
      </c>
      <c r="BT40" s="2">
        <f t="shared" si="25"/>
        <v>7.2775963849665018E-2</v>
      </c>
      <c r="BU40" s="2">
        <f t="shared" si="26"/>
        <v>0.12393884925365059</v>
      </c>
      <c r="BV40" s="2">
        <f t="shared" si="27"/>
        <v>7.3113201871807337E-2</v>
      </c>
      <c r="BW40" s="2">
        <f t="shared" si="28"/>
        <v>3.5396820336220089E-2</v>
      </c>
      <c r="BX40" s="2">
        <f t="shared" si="29"/>
        <v>6.3543218993262401E-2</v>
      </c>
      <c r="BY40" s="2">
        <f t="shared" si="30"/>
        <v>5.2421902273457693E-2</v>
      </c>
      <c r="BZ40" s="2">
        <f t="shared" si="31"/>
        <v>4.4570459431949629E-2</v>
      </c>
      <c r="CA40" s="2">
        <f t="shared" si="32"/>
        <v>2.675068466459159E-2</v>
      </c>
      <c r="CB40" s="2">
        <f t="shared" si="33"/>
        <v>3.0119974312159088E-2</v>
      </c>
      <c r="CC40" s="2">
        <f t="shared" si="34"/>
        <v>7.685722789460267E-2</v>
      </c>
      <c r="CD40" s="2">
        <f t="shared" si="35"/>
        <v>1.8940255748903598E-2</v>
      </c>
      <c r="CE40" s="2">
        <f t="shared" si="36"/>
        <v>4.7020408732863547E-2</v>
      </c>
      <c r="CF40" s="2">
        <f t="shared" si="37"/>
        <v>7.1502159577608512E-2</v>
      </c>
      <c r="CG40" s="2">
        <f t="shared" si="38"/>
        <v>1.7657804176412918E-2</v>
      </c>
      <c r="CH40" s="2">
        <f t="shared" si="39"/>
        <v>4.5338015015122017E-2</v>
      </c>
      <c r="CI40" s="2">
        <f t="shared" si="40"/>
        <v>3.9768145472809026E-2</v>
      </c>
      <c r="CJ40" s="2">
        <f t="shared" si="41"/>
        <v>0.10888650223606655</v>
      </c>
      <c r="CK40" s="2">
        <f t="shared" si="42"/>
        <v>0.21378996777882558</v>
      </c>
      <c r="CL40" s="2">
        <f t="shared" si="43"/>
        <v>4.2073156813441058E-2</v>
      </c>
      <c r="CM40" s="2">
        <f t="shared" si="44"/>
        <v>4.5681770162756069E-2</v>
      </c>
      <c r="CN40" s="2">
        <f t="shared" si="45"/>
        <v>2.7328698658128616E-2</v>
      </c>
      <c r="CO40" s="2">
        <f t="shared" si="46"/>
        <v>3.2415573579603847E-2</v>
      </c>
    </row>
    <row r="41" spans="1:93" x14ac:dyDescent="0.3">
      <c r="A41" s="1">
        <v>43525</v>
      </c>
      <c r="B41">
        <v>154.286652</v>
      </c>
      <c r="C41">
        <v>128.04399100000001</v>
      </c>
      <c r="D41">
        <v>43.917889000000002</v>
      </c>
      <c r="E41">
        <v>116.586349</v>
      </c>
      <c r="F41">
        <v>294.73</v>
      </c>
      <c r="G41">
        <v>56.846927999999998</v>
      </c>
      <c r="H41">
        <v>72.197174000000004</v>
      </c>
      <c r="I41">
        <v>38.64772</v>
      </c>
      <c r="J41">
        <v>94.024399000000003</v>
      </c>
      <c r="K41">
        <v>76.916565000000006</v>
      </c>
      <c r="L41">
        <v>1780.75</v>
      </c>
      <c r="M41">
        <v>1176.8900149999999</v>
      </c>
      <c r="N41">
        <v>8.2367329999999992</v>
      </c>
      <c r="O41">
        <v>118.019997</v>
      </c>
      <c r="P41">
        <v>1024.119995</v>
      </c>
      <c r="Q41">
        <v>356.55999800000001</v>
      </c>
      <c r="R41">
        <v>109.68946099999999</v>
      </c>
      <c r="S41">
        <v>51.014439000000003</v>
      </c>
      <c r="T41">
        <v>50.288241999999997</v>
      </c>
      <c r="U41">
        <v>710.30999799999995</v>
      </c>
      <c r="V41">
        <v>46.858401999999998</v>
      </c>
      <c r="W41">
        <v>28.809999000000001</v>
      </c>
      <c r="X41">
        <v>70.269058000000001</v>
      </c>
      <c r="Y41">
        <v>27.022099000000001</v>
      </c>
      <c r="Z41">
        <v>115.494392</v>
      </c>
      <c r="AA41">
        <v>51.445796999999999</v>
      </c>
      <c r="AB41">
        <v>178.75083900000001</v>
      </c>
      <c r="AC41">
        <v>195.13121000000001</v>
      </c>
      <c r="AD41">
        <v>9.8998089999999994</v>
      </c>
      <c r="AE41">
        <v>27.584301</v>
      </c>
      <c r="AF41">
        <v>54.337176999999997</v>
      </c>
      <c r="AG41">
        <v>133.23698400000001</v>
      </c>
      <c r="AH41">
        <v>37.247611999999997</v>
      </c>
      <c r="AI41">
        <v>158.36999499999999</v>
      </c>
      <c r="AJ41">
        <v>56.161338999999998</v>
      </c>
      <c r="AK41">
        <v>82.540893999999994</v>
      </c>
      <c r="AL41">
        <v>57.139805000000003</v>
      </c>
      <c r="AM41">
        <v>163.86999499999999</v>
      </c>
      <c r="AN41">
        <v>48.000114000000004</v>
      </c>
      <c r="AO41">
        <v>7.1365550000000004</v>
      </c>
      <c r="AP41">
        <v>38.999293999999999</v>
      </c>
      <c r="AQ41">
        <v>81.992676000000003</v>
      </c>
      <c r="AR41">
        <v>16.526382000000002</v>
      </c>
      <c r="AS41">
        <v>12.072759</v>
      </c>
      <c r="AT41">
        <v>113.546684</v>
      </c>
      <c r="AU41">
        <v>272.14810199999999</v>
      </c>
      <c r="AV41" s="2">
        <f t="shared" si="1"/>
        <v>-2.5603408609108508E-2</v>
      </c>
      <c r="AW41" s="2">
        <f t="shared" si="2"/>
        <v>-1.3470028964815882E-2</v>
      </c>
      <c r="AX41" s="2">
        <f t="shared" si="3"/>
        <v>3.3524442568908026E-2</v>
      </c>
      <c r="AY41" s="2">
        <f t="shared" si="4"/>
        <v>6.834803589622529E-2</v>
      </c>
      <c r="AZ41" s="2">
        <f t="shared" si="5"/>
        <v>-5.7045047350908575E-2</v>
      </c>
      <c r="BA41" s="2">
        <f t="shared" si="6"/>
        <v>-3.2598051103025487E-2</v>
      </c>
      <c r="BB41" s="2">
        <f t="shared" si="7"/>
        <v>3.3747507167787648E-2</v>
      </c>
      <c r="BC41" s="2">
        <f t="shared" si="8"/>
        <v>4.0089233886970554E-2</v>
      </c>
      <c r="BD41" s="2">
        <f t="shared" si="9"/>
        <v>-1.4748902398112844E-2</v>
      </c>
      <c r="BE41" s="2">
        <f t="shared" si="10"/>
        <v>0.11469499107725947</v>
      </c>
      <c r="BF41" s="2">
        <f t="shared" si="11"/>
        <v>8.5935766378937864E-2</v>
      </c>
      <c r="BG41" s="2">
        <f t="shared" si="12"/>
        <v>4.4685068403916076E-2</v>
      </c>
      <c r="BH41" s="2">
        <f t="shared" si="13"/>
        <v>1.1400993733948681E-3</v>
      </c>
      <c r="BI41" s="2">
        <f t="shared" si="14"/>
        <v>-2.4950462450838876E-2</v>
      </c>
      <c r="BJ41" s="2">
        <f t="shared" si="15"/>
        <v>9.0684501773060464E-2</v>
      </c>
      <c r="BK41" s="2">
        <f t="shared" si="16"/>
        <v>-4.3004969958028993E-3</v>
      </c>
      <c r="BL41" s="2">
        <f t="shared" si="17"/>
        <v>-1.6040414143080727E-2</v>
      </c>
      <c r="BM41" s="2">
        <f t="shared" si="18"/>
        <v>-7.3697452043501463E-2</v>
      </c>
      <c r="BN41" s="2">
        <f t="shared" si="19"/>
        <v>4.903147166883938E-2</v>
      </c>
      <c r="BO41" s="2">
        <f t="shared" si="20"/>
        <v>0.16917677167197268</v>
      </c>
      <c r="BP41" s="2">
        <f t="shared" si="21"/>
        <v>3.4249412476196936E-2</v>
      </c>
      <c r="BQ41" s="2">
        <f t="shared" si="22"/>
        <v>-5.2614304505096972E-2</v>
      </c>
      <c r="BR41" s="2">
        <f t="shared" si="23"/>
        <v>5.1881616449511357E-2</v>
      </c>
      <c r="BS41" s="2">
        <f t="shared" si="24"/>
        <v>7.5734333685898964E-2</v>
      </c>
      <c r="BT41" s="2">
        <f t="shared" si="25"/>
        <v>5.7249789322452345E-2</v>
      </c>
      <c r="BU41" s="2">
        <f t="shared" si="26"/>
        <v>2.0400129495289208E-2</v>
      </c>
      <c r="BV41" s="2">
        <f t="shared" si="27"/>
        <v>0.16520829012440785</v>
      </c>
      <c r="BW41" s="2">
        <f t="shared" si="28"/>
        <v>8.8073354236655969E-3</v>
      </c>
      <c r="BX41" s="2">
        <f t="shared" si="29"/>
        <v>-3.8498486382884861E-2</v>
      </c>
      <c r="BY41" s="2">
        <f t="shared" si="30"/>
        <v>7.71199595633672E-3</v>
      </c>
      <c r="BZ41" s="2">
        <f t="shared" si="31"/>
        <v>3.8826444435220965E-2</v>
      </c>
      <c r="CA41" s="2">
        <f t="shared" si="32"/>
        <v>2.9838331972886534E-2</v>
      </c>
      <c r="CB41" s="2">
        <f t="shared" si="33"/>
        <v>-2.0299692309667054E-2</v>
      </c>
      <c r="CC41" s="2">
        <f t="shared" si="34"/>
        <v>-3.226397307414508E-2</v>
      </c>
      <c r="CD41" s="2">
        <f t="shared" si="35"/>
        <v>2.2519973894318288E-2</v>
      </c>
      <c r="CE41" s="2">
        <f t="shared" si="36"/>
        <v>-1.7730299675291623E-2</v>
      </c>
      <c r="CF41" s="2">
        <f t="shared" si="37"/>
        <v>1.8145103990941186E-2</v>
      </c>
      <c r="CG41" s="2">
        <f t="shared" si="38"/>
        <v>8.9416282268531849E-2</v>
      </c>
      <c r="CH41" s="2">
        <f t="shared" si="39"/>
        <v>-6.9008043809584405E-2</v>
      </c>
      <c r="CI41" s="2">
        <f t="shared" si="40"/>
        <v>-0.25577695234120551</v>
      </c>
      <c r="CJ41" s="2">
        <f t="shared" si="41"/>
        <v>-7.0453444116949565E-2</v>
      </c>
      <c r="CK41" s="2">
        <f t="shared" si="42"/>
        <v>2.8343464236469093E-2</v>
      </c>
      <c r="CL41" s="2">
        <f t="shared" si="43"/>
        <v>0</v>
      </c>
      <c r="CM41" s="2">
        <f t="shared" si="44"/>
        <v>-1.4958425155562137E-3</v>
      </c>
      <c r="CN41" s="2">
        <f t="shared" si="45"/>
        <v>6.7562529000964433E-2</v>
      </c>
      <c r="CO41" s="2">
        <f t="shared" si="46"/>
        <v>1.3635936156767014E-2</v>
      </c>
    </row>
    <row r="42" spans="1:93" x14ac:dyDescent="0.3">
      <c r="A42" s="1">
        <v>43556</v>
      </c>
      <c r="B42">
        <v>160.64688100000001</v>
      </c>
      <c r="C42">
        <v>131.75801100000001</v>
      </c>
      <c r="D42">
        <v>46.381152999999998</v>
      </c>
      <c r="E42">
        <v>121.818703</v>
      </c>
      <c r="F42">
        <v>310.01</v>
      </c>
      <c r="G42">
        <v>61.583072999999999</v>
      </c>
      <c r="H42">
        <v>71.732529</v>
      </c>
      <c r="I42">
        <v>38.656554999999997</v>
      </c>
      <c r="J42">
        <v>99.676993999999993</v>
      </c>
      <c r="K42">
        <v>74.194862000000001</v>
      </c>
      <c r="L42">
        <v>1926.5200199999999</v>
      </c>
      <c r="M42">
        <v>1198.959961</v>
      </c>
      <c r="N42">
        <v>9.8034020000000002</v>
      </c>
      <c r="O42">
        <v>123.599998</v>
      </c>
      <c r="P42">
        <v>1028.3100589999999</v>
      </c>
      <c r="Q42">
        <v>370.540009</v>
      </c>
      <c r="R42">
        <v>135.31626900000001</v>
      </c>
      <c r="S42">
        <v>53.453296999999999</v>
      </c>
      <c r="T42">
        <v>56.753169999999997</v>
      </c>
      <c r="U42">
        <v>688.03997800000002</v>
      </c>
      <c r="V42">
        <v>47.862834999999997</v>
      </c>
      <c r="W42">
        <v>32.029998999999997</v>
      </c>
      <c r="X42">
        <v>72.412125000000003</v>
      </c>
      <c r="Y42">
        <v>26.335948999999999</v>
      </c>
      <c r="Z42">
        <v>127.891884</v>
      </c>
      <c r="AA42">
        <v>48.897452999999999</v>
      </c>
      <c r="AB42">
        <v>180.18435700000001</v>
      </c>
      <c r="AC42">
        <v>177.973434</v>
      </c>
      <c r="AD42">
        <v>10.08886</v>
      </c>
      <c r="AE42">
        <v>27.232462000000002</v>
      </c>
      <c r="AF42">
        <v>52.55442</v>
      </c>
      <c r="AG42">
        <v>134.58088699999999</v>
      </c>
      <c r="AH42">
        <v>35.616325000000003</v>
      </c>
      <c r="AI42">
        <v>165.35000600000001</v>
      </c>
      <c r="AJ42">
        <v>65.231971999999999</v>
      </c>
      <c r="AK42">
        <v>86.310637999999997</v>
      </c>
      <c r="AL42">
        <v>53.943375000000003</v>
      </c>
      <c r="AM42">
        <v>176.35000600000001</v>
      </c>
      <c r="AN42">
        <v>50.971195000000002</v>
      </c>
      <c r="AO42">
        <v>7.5262380000000002</v>
      </c>
      <c r="AP42">
        <v>36.676833999999999</v>
      </c>
      <c r="AQ42">
        <v>81.930770999999993</v>
      </c>
      <c r="AR42">
        <v>16.769456999999999</v>
      </c>
      <c r="AS42">
        <v>12.479706</v>
      </c>
      <c r="AT42">
        <v>120.945053</v>
      </c>
      <c r="AU42">
        <v>284.513733</v>
      </c>
      <c r="AV42" s="2">
        <f t="shared" si="1"/>
        <v>4.1223455934477106E-2</v>
      </c>
      <c r="AW42" s="2">
        <f t="shared" si="2"/>
        <v>2.9005812541410124E-2</v>
      </c>
      <c r="AX42" s="2">
        <f t="shared" si="3"/>
        <v>5.6087941749659122E-2</v>
      </c>
      <c r="AY42" s="2">
        <f t="shared" si="4"/>
        <v>4.4879645386270747E-2</v>
      </c>
      <c r="AZ42" s="2">
        <f t="shared" si="5"/>
        <v>5.1844060665693928E-2</v>
      </c>
      <c r="BA42" s="2">
        <f t="shared" si="6"/>
        <v>8.3314000714339406E-2</v>
      </c>
      <c r="BB42" s="2">
        <f t="shared" si="7"/>
        <v>-6.4357782203497936E-3</v>
      </c>
      <c r="BC42" s="2">
        <f t="shared" si="8"/>
        <v>2.2860339497382266E-4</v>
      </c>
      <c r="BD42" s="2">
        <f t="shared" si="9"/>
        <v>6.0118384803501811E-2</v>
      </c>
      <c r="BE42" s="2">
        <f t="shared" si="10"/>
        <v>-3.538513452856358E-2</v>
      </c>
      <c r="BF42" s="2">
        <f t="shared" si="11"/>
        <v>8.1858778604520524E-2</v>
      </c>
      <c r="BG42" s="2">
        <f t="shared" si="12"/>
        <v>1.8752768498932395E-2</v>
      </c>
      <c r="BH42" s="2">
        <f t="shared" si="13"/>
        <v>0.19020514565665794</v>
      </c>
      <c r="BI42" s="2">
        <f t="shared" si="14"/>
        <v>4.728013168819175E-2</v>
      </c>
      <c r="BJ42" s="2">
        <f t="shared" si="15"/>
        <v>4.0913799363910411E-3</v>
      </c>
      <c r="BK42" s="2">
        <f t="shared" si="16"/>
        <v>3.9208018505766287E-2</v>
      </c>
      <c r="BL42" s="2">
        <f t="shared" si="17"/>
        <v>0.23363053994768024</v>
      </c>
      <c r="BM42" s="2">
        <f t="shared" si="18"/>
        <v>4.7807210033222088E-2</v>
      </c>
      <c r="BN42" s="2">
        <f t="shared" si="19"/>
        <v>0.12855744688788287</v>
      </c>
      <c r="BO42" s="2">
        <f t="shared" si="20"/>
        <v>-3.135253630485986E-2</v>
      </c>
      <c r="BP42" s="2">
        <f t="shared" si="21"/>
        <v>2.1435494108399147E-2</v>
      </c>
      <c r="BQ42" s="2">
        <f t="shared" si="22"/>
        <v>0.11176675153650631</v>
      </c>
      <c r="BR42" s="2">
        <f t="shared" si="23"/>
        <v>3.049801806080853E-2</v>
      </c>
      <c r="BS42" s="2">
        <f t="shared" si="24"/>
        <v>-2.539217993391266E-2</v>
      </c>
      <c r="BT42" s="2">
        <f t="shared" si="25"/>
        <v>0.10734280500822931</v>
      </c>
      <c r="BU42" s="2">
        <f t="shared" si="26"/>
        <v>-4.9534542151227635E-2</v>
      </c>
      <c r="BV42" s="2">
        <f t="shared" si="27"/>
        <v>8.0196434770300144E-3</v>
      </c>
      <c r="BW42" s="2">
        <f t="shared" si="28"/>
        <v>-8.7929429638651913E-2</v>
      </c>
      <c r="BX42" s="2">
        <f t="shared" si="29"/>
        <v>1.909642903211577E-2</v>
      </c>
      <c r="BY42" s="2">
        <f t="shared" si="30"/>
        <v>-1.2755044980113806E-2</v>
      </c>
      <c r="BZ42" s="2">
        <f t="shared" si="31"/>
        <v>-3.2809157531315927E-2</v>
      </c>
      <c r="CA42" s="2">
        <f t="shared" si="32"/>
        <v>1.0086561250890993E-2</v>
      </c>
      <c r="CB42" s="2">
        <f t="shared" si="33"/>
        <v>-4.3795747228036884E-2</v>
      </c>
      <c r="CC42" s="2">
        <f t="shared" si="34"/>
        <v>4.4074074763972931E-2</v>
      </c>
      <c r="CD42" s="2">
        <f t="shared" si="35"/>
        <v>0.16151026954681408</v>
      </c>
      <c r="CE42" s="2">
        <f t="shared" si="36"/>
        <v>4.5671228130870538E-2</v>
      </c>
      <c r="CF42" s="2">
        <f t="shared" si="37"/>
        <v>-5.5940512922646471E-2</v>
      </c>
      <c r="CG42" s="2">
        <f t="shared" si="38"/>
        <v>7.6157999516629146E-2</v>
      </c>
      <c r="CH42" s="2">
        <f t="shared" si="39"/>
        <v>6.1897373827070452E-2</v>
      </c>
      <c r="CI42" s="2">
        <f t="shared" si="40"/>
        <v>5.4603796930031333E-2</v>
      </c>
      <c r="CJ42" s="2">
        <f t="shared" si="41"/>
        <v>-5.955133444210553E-2</v>
      </c>
      <c r="CK42" s="2">
        <f t="shared" si="42"/>
        <v>-7.5500645935754171E-4</v>
      </c>
      <c r="CL42" s="2">
        <f t="shared" si="43"/>
        <v>1.4708300945724083E-2</v>
      </c>
      <c r="CM42" s="2">
        <f t="shared" si="44"/>
        <v>3.3707870752658992E-2</v>
      </c>
      <c r="CN42" s="2">
        <f t="shared" si="45"/>
        <v>6.5157067906976507E-2</v>
      </c>
      <c r="CO42" s="2">
        <f t="shared" si="46"/>
        <v>4.5437138488660149E-2</v>
      </c>
    </row>
    <row r="43" spans="1:93" x14ac:dyDescent="0.3">
      <c r="A43" s="1">
        <v>43586</v>
      </c>
      <c r="B43">
        <v>135.952866</v>
      </c>
      <c r="C43">
        <v>113.912018</v>
      </c>
      <c r="D43">
        <v>46.447330000000001</v>
      </c>
      <c r="E43">
        <v>121.771126</v>
      </c>
      <c r="F43">
        <v>314.3</v>
      </c>
      <c r="G43">
        <v>52.747112000000001</v>
      </c>
      <c r="H43">
        <v>63.235058000000002</v>
      </c>
      <c r="I43">
        <v>35.995766000000003</v>
      </c>
      <c r="J43">
        <v>98.320053000000001</v>
      </c>
      <c r="K43">
        <v>77.098633000000007</v>
      </c>
      <c r="L43">
        <v>1775.0699460000001</v>
      </c>
      <c r="M43">
        <v>1106.5</v>
      </c>
      <c r="N43">
        <v>9.0742239999999992</v>
      </c>
      <c r="O43">
        <v>117.58000199999999</v>
      </c>
      <c r="P43">
        <v>1027.1099850000001</v>
      </c>
      <c r="Q43">
        <v>343.27999899999998</v>
      </c>
      <c r="R43">
        <v>130.445786</v>
      </c>
      <c r="S43">
        <v>46.918255000000002</v>
      </c>
      <c r="T43">
        <v>50.142192999999999</v>
      </c>
      <c r="U43">
        <v>659.96997099999999</v>
      </c>
      <c r="V43">
        <v>41.718409999999999</v>
      </c>
      <c r="W43">
        <v>25.58</v>
      </c>
      <c r="X43">
        <v>72.057761999999997</v>
      </c>
      <c r="Y43">
        <v>26.811501</v>
      </c>
      <c r="Z43">
        <v>121.11535600000001</v>
      </c>
      <c r="AA43">
        <v>42.191302999999998</v>
      </c>
      <c r="AB43">
        <v>134.849594</v>
      </c>
      <c r="AC43">
        <v>150.02510100000001</v>
      </c>
      <c r="AD43">
        <v>9.3646829999999994</v>
      </c>
      <c r="AE43">
        <v>27.328516</v>
      </c>
      <c r="AF43">
        <v>50.459198000000001</v>
      </c>
      <c r="AG43">
        <v>125.00202899999999</v>
      </c>
      <c r="AH43">
        <v>36.414433000000002</v>
      </c>
      <c r="AI43">
        <v>151.41000399999999</v>
      </c>
      <c r="AJ43">
        <v>68.687447000000006</v>
      </c>
      <c r="AK43">
        <v>75.805556999999993</v>
      </c>
      <c r="AL43">
        <v>37.326282999999997</v>
      </c>
      <c r="AM43">
        <v>165.58999600000001</v>
      </c>
      <c r="AN43">
        <v>45.254123999999997</v>
      </c>
      <c r="AO43">
        <v>6.4106740000000002</v>
      </c>
      <c r="AP43">
        <v>33.089278999999998</v>
      </c>
      <c r="AQ43">
        <v>73.082168999999993</v>
      </c>
      <c r="AR43">
        <v>15.506404</v>
      </c>
      <c r="AS43">
        <v>12.009456</v>
      </c>
      <c r="AT43">
        <v>111.260796</v>
      </c>
      <c r="AU43">
        <v>266.36996499999998</v>
      </c>
      <c r="AV43" s="2">
        <f t="shared" si="1"/>
        <v>-0.1537161185220895</v>
      </c>
      <c r="AW43" s="2">
        <f t="shared" si="2"/>
        <v>-0.13544522161920011</v>
      </c>
      <c r="AX43" s="2">
        <f t="shared" si="3"/>
        <v>1.4268079967741049E-3</v>
      </c>
      <c r="AY43" s="2">
        <f t="shared" si="4"/>
        <v>-3.9055579174902214E-4</v>
      </c>
      <c r="AZ43" s="2">
        <f t="shared" si="5"/>
        <v>1.3838263281829685E-2</v>
      </c>
      <c r="BA43" s="2">
        <f t="shared" si="6"/>
        <v>-0.14348035214156976</v>
      </c>
      <c r="BB43" s="2">
        <f t="shared" si="7"/>
        <v>-0.11846049649246296</v>
      </c>
      <c r="BC43" s="2">
        <f t="shared" si="8"/>
        <v>-6.8831508653577497E-2</v>
      </c>
      <c r="BD43" s="2">
        <f t="shared" si="9"/>
        <v>-1.3613382040794609E-2</v>
      </c>
      <c r="BE43" s="2">
        <f t="shared" si="10"/>
        <v>3.9137090112789832E-2</v>
      </c>
      <c r="BF43" s="2">
        <f t="shared" si="11"/>
        <v>-7.8613288430815192E-2</v>
      </c>
      <c r="BG43" s="2">
        <f t="shared" si="12"/>
        <v>-7.7116804570257061E-2</v>
      </c>
      <c r="BH43" s="2">
        <f t="shared" si="13"/>
        <v>-7.4380097847665638E-2</v>
      </c>
      <c r="BI43" s="2">
        <f t="shared" si="14"/>
        <v>-4.8705470043777885E-2</v>
      </c>
      <c r="BJ43" s="2">
        <f t="shared" si="15"/>
        <v>-1.167035165606465E-3</v>
      </c>
      <c r="BK43" s="2">
        <f t="shared" si="16"/>
        <v>-7.3568330916729763E-2</v>
      </c>
      <c r="BL43" s="2">
        <f t="shared" si="17"/>
        <v>-3.5993329080038459E-2</v>
      </c>
      <c r="BM43" s="2">
        <f t="shared" si="18"/>
        <v>-0.12225704244211535</v>
      </c>
      <c r="BN43" s="2">
        <f t="shared" si="19"/>
        <v>-0.11648647996226463</v>
      </c>
      <c r="BO43" s="2">
        <f t="shared" si="20"/>
        <v>-4.079705816164076E-2</v>
      </c>
      <c r="BP43" s="2">
        <f t="shared" si="21"/>
        <v>-0.12837570110504318</v>
      </c>
      <c r="BQ43" s="2">
        <f t="shared" si="22"/>
        <v>-0.20137368721116722</v>
      </c>
      <c r="BR43" s="2">
        <f t="shared" si="23"/>
        <v>-4.8936970155206245E-3</v>
      </c>
      <c r="BS43" s="2">
        <f t="shared" si="24"/>
        <v>1.8057143108835775E-2</v>
      </c>
      <c r="BT43" s="2">
        <f t="shared" si="25"/>
        <v>-5.2986380277266057E-2</v>
      </c>
      <c r="BU43" s="2">
        <f t="shared" si="26"/>
        <v>-0.13714722523481951</v>
      </c>
      <c r="BV43" s="2">
        <f t="shared" si="27"/>
        <v>-0.25160210217360884</v>
      </c>
      <c r="BW43" s="2">
        <f t="shared" si="28"/>
        <v>-0.15703654400465178</v>
      </c>
      <c r="BX43" s="2">
        <f t="shared" si="29"/>
        <v>-7.177986412736434E-2</v>
      </c>
      <c r="BY43" s="2">
        <f t="shared" si="30"/>
        <v>3.5271875161341911E-3</v>
      </c>
      <c r="BZ43" s="2">
        <f t="shared" si="31"/>
        <v>-3.9867664793941208E-2</v>
      </c>
      <c r="CA43" s="2">
        <f t="shared" si="32"/>
        <v>-7.1175470852707326E-2</v>
      </c>
      <c r="CB43" s="2">
        <f t="shared" si="33"/>
        <v>2.2408488242400052E-2</v>
      </c>
      <c r="CC43" s="2">
        <f t="shared" si="34"/>
        <v>-8.4306026574925072E-2</v>
      </c>
      <c r="CD43" s="2">
        <f t="shared" si="35"/>
        <v>5.2972106990725451E-2</v>
      </c>
      <c r="CE43" s="2">
        <f t="shared" si="36"/>
        <v>-0.1217124707153712</v>
      </c>
      <c r="CF43" s="2">
        <f t="shared" si="37"/>
        <v>-0.30804694737769012</v>
      </c>
      <c r="CG43" s="2">
        <f t="shared" si="38"/>
        <v>-6.1015081564556303E-2</v>
      </c>
      <c r="CH43" s="2">
        <f t="shared" si="39"/>
        <v>-0.11216278135131036</v>
      </c>
      <c r="CI43" s="2">
        <f t="shared" si="40"/>
        <v>-0.14822332219629514</v>
      </c>
      <c r="CJ43" s="2">
        <f t="shared" si="41"/>
        <v>-9.7815285801386292E-2</v>
      </c>
      <c r="CK43" s="2">
        <f t="shared" si="42"/>
        <v>-0.10800096095763581</v>
      </c>
      <c r="CL43" s="2">
        <f t="shared" si="43"/>
        <v>-7.5318658201037725E-2</v>
      </c>
      <c r="CM43" s="2">
        <f t="shared" si="44"/>
        <v>-3.7681176143091834E-2</v>
      </c>
      <c r="CN43" s="2">
        <f t="shared" si="45"/>
        <v>-8.0071542901386822E-2</v>
      </c>
      <c r="CO43" s="2">
        <f t="shared" si="46"/>
        <v>-6.3771150196113818E-2</v>
      </c>
    </row>
    <row r="44" spans="1:93" x14ac:dyDescent="0.3">
      <c r="A44" s="1">
        <v>43617</v>
      </c>
      <c r="B44">
        <v>160.72448700000001</v>
      </c>
      <c r="C44">
        <v>129.58071899999999</v>
      </c>
      <c r="D44">
        <v>48.139591000000003</v>
      </c>
      <c r="E44">
        <v>124.748817</v>
      </c>
      <c r="F44">
        <v>377.76</v>
      </c>
      <c r="G44">
        <v>54.131053999999999</v>
      </c>
      <c r="H44">
        <v>69.255989</v>
      </c>
      <c r="I44">
        <v>37.406177999999997</v>
      </c>
      <c r="J44">
        <v>107.660606</v>
      </c>
      <c r="K44">
        <v>83.749808999999999</v>
      </c>
      <c r="L44">
        <v>1893.630005</v>
      </c>
      <c r="M44">
        <v>1082.8000489999999</v>
      </c>
      <c r="N44">
        <v>9.7509779999999999</v>
      </c>
      <c r="O44">
        <v>123.989998</v>
      </c>
      <c r="P44">
        <v>1099.469971</v>
      </c>
      <c r="Q44">
        <v>367.32000699999998</v>
      </c>
      <c r="R44">
        <v>137.954025</v>
      </c>
      <c r="S44">
        <v>50.052708000000003</v>
      </c>
      <c r="T44">
        <v>55.587547000000001</v>
      </c>
      <c r="U44">
        <v>732.88000499999998</v>
      </c>
      <c r="V44">
        <v>42.465057000000002</v>
      </c>
      <c r="W44">
        <v>30.57</v>
      </c>
      <c r="X44">
        <v>69.150658000000007</v>
      </c>
      <c r="Y44">
        <v>27.899632</v>
      </c>
      <c r="Z44">
        <v>131.667801</v>
      </c>
      <c r="AA44">
        <v>46.141384000000002</v>
      </c>
      <c r="AB44">
        <v>163.67652899999999</v>
      </c>
      <c r="AC44">
        <v>164.18061800000001</v>
      </c>
      <c r="AD44">
        <v>10.416225000000001</v>
      </c>
      <c r="AE44">
        <v>29.946975999999999</v>
      </c>
      <c r="AF44">
        <v>53.040188000000001</v>
      </c>
      <c r="AG44">
        <v>133.659256</v>
      </c>
      <c r="AH44">
        <v>38.330063000000003</v>
      </c>
      <c r="AI44">
        <v>151.729996</v>
      </c>
      <c r="AJ44">
        <v>71.956406000000001</v>
      </c>
      <c r="AK44">
        <v>82.727378999999999</v>
      </c>
      <c r="AL44">
        <v>39.764111</v>
      </c>
      <c r="AM44">
        <v>180.21000699999999</v>
      </c>
      <c r="AN44">
        <v>49.867924000000002</v>
      </c>
      <c r="AO44">
        <v>6.8844070000000004</v>
      </c>
      <c r="AP44">
        <v>35.754317999999998</v>
      </c>
      <c r="AQ44">
        <v>76.254669000000007</v>
      </c>
      <c r="AR44">
        <v>15.584132</v>
      </c>
      <c r="AS44">
        <v>12.528973000000001</v>
      </c>
      <c r="AT44">
        <v>119.64857499999999</v>
      </c>
      <c r="AU44">
        <v>283.526703</v>
      </c>
      <c r="AV44" s="2">
        <f t="shared" si="1"/>
        <v>0.18220742032757153</v>
      </c>
      <c r="AW44" s="2">
        <f t="shared" si="2"/>
        <v>0.13755090354030935</v>
      </c>
      <c r="AX44" s="2">
        <f t="shared" si="3"/>
        <v>3.6433978013375626E-2</v>
      </c>
      <c r="AY44" s="2">
        <f t="shared" si="4"/>
        <v>2.4453177841190426E-2</v>
      </c>
      <c r="AZ44" s="2">
        <f t="shared" si="5"/>
        <v>0.20190900413617555</v>
      </c>
      <c r="BA44" s="2">
        <f t="shared" si="6"/>
        <v>2.6237303759872151E-2</v>
      </c>
      <c r="BB44" s="2">
        <f t="shared" si="7"/>
        <v>9.5215078319371468E-2</v>
      </c>
      <c r="BC44" s="2">
        <f t="shared" si="8"/>
        <v>3.9182719434279957E-2</v>
      </c>
      <c r="BD44" s="2">
        <f t="shared" si="9"/>
        <v>9.5001504932061012E-2</v>
      </c>
      <c r="BE44" s="2">
        <f t="shared" si="10"/>
        <v>8.6268403747184363E-2</v>
      </c>
      <c r="BF44" s="2">
        <f t="shared" si="11"/>
        <v>6.6791767427062221E-2</v>
      </c>
      <c r="BG44" s="2">
        <f t="shared" si="12"/>
        <v>-2.1418844103027614E-2</v>
      </c>
      <c r="BH44" s="2">
        <f t="shared" si="13"/>
        <v>7.4579820819940176E-2</v>
      </c>
      <c r="BI44" s="2">
        <f t="shared" si="14"/>
        <v>5.4516039215580271E-2</v>
      </c>
      <c r="BJ44" s="2">
        <f t="shared" si="15"/>
        <v>7.0450085245739216E-2</v>
      </c>
      <c r="BK44" s="2">
        <f t="shared" si="16"/>
        <v>7.0030319476900263E-2</v>
      </c>
      <c r="BL44" s="2">
        <f t="shared" si="17"/>
        <v>5.7558310086000042E-2</v>
      </c>
      <c r="BM44" s="2">
        <f t="shared" si="18"/>
        <v>6.6806683240883541E-2</v>
      </c>
      <c r="BN44" s="2">
        <f t="shared" si="19"/>
        <v>0.10859824180406313</v>
      </c>
      <c r="BO44" s="2">
        <f t="shared" si="20"/>
        <v>0.11047477491972131</v>
      </c>
      <c r="BP44" s="2">
        <f t="shared" si="21"/>
        <v>1.7897302413970306E-2</v>
      </c>
      <c r="BQ44" s="2">
        <f t="shared" si="22"/>
        <v>0.19507427677873349</v>
      </c>
      <c r="BR44" s="2">
        <f t="shared" si="23"/>
        <v>-4.0344078407541853E-2</v>
      </c>
      <c r="BS44" s="2">
        <f t="shared" si="24"/>
        <v>4.0584486485855477E-2</v>
      </c>
      <c r="BT44" s="2">
        <f t="shared" si="25"/>
        <v>8.7127226047207351E-2</v>
      </c>
      <c r="BU44" s="2">
        <f t="shared" si="26"/>
        <v>9.362310995704505E-2</v>
      </c>
      <c r="BV44" s="2">
        <f t="shared" si="27"/>
        <v>0.21377101810184163</v>
      </c>
      <c r="BW44" s="2">
        <f t="shared" si="28"/>
        <v>9.4354324080741681E-2</v>
      </c>
      <c r="BX44" s="2">
        <f t="shared" si="29"/>
        <v>0.11228805075409401</v>
      </c>
      <c r="BY44" s="2">
        <f t="shared" si="30"/>
        <v>9.5814203742347323E-2</v>
      </c>
      <c r="BZ44" s="2">
        <f t="shared" si="31"/>
        <v>5.115004007792593E-2</v>
      </c>
      <c r="CA44" s="2">
        <f t="shared" si="32"/>
        <v>6.9256691825378344E-2</v>
      </c>
      <c r="CB44" s="2">
        <f t="shared" si="33"/>
        <v>5.2606338810767699E-2</v>
      </c>
      <c r="CC44" s="2">
        <f t="shared" si="34"/>
        <v>2.1134138534202366E-3</v>
      </c>
      <c r="CD44" s="2">
        <f t="shared" si="35"/>
        <v>4.7591796503952101E-2</v>
      </c>
      <c r="CE44" s="2">
        <f t="shared" si="36"/>
        <v>9.1310218853744546E-2</v>
      </c>
      <c r="CF44" s="2">
        <f t="shared" si="37"/>
        <v>6.5311298207753596E-2</v>
      </c>
      <c r="CG44" s="2">
        <f t="shared" si="38"/>
        <v>8.8290424259687611E-2</v>
      </c>
      <c r="CH44" s="2">
        <f t="shared" si="39"/>
        <v>0.10195313912164126</v>
      </c>
      <c r="CI44" s="2">
        <f t="shared" si="40"/>
        <v>7.3897534019043892E-2</v>
      </c>
      <c r="CJ44" s="2">
        <f t="shared" si="41"/>
        <v>8.0540860379580956E-2</v>
      </c>
      <c r="CK44" s="2">
        <f t="shared" si="42"/>
        <v>4.3410041647778869E-2</v>
      </c>
      <c r="CL44" s="2">
        <f t="shared" si="43"/>
        <v>5.0126386491671738E-3</v>
      </c>
      <c r="CM44" s="2">
        <f t="shared" si="44"/>
        <v>4.3258995245080249E-2</v>
      </c>
      <c r="CN44" s="2">
        <f t="shared" si="45"/>
        <v>7.5388450393613887E-2</v>
      </c>
      <c r="CO44" s="2">
        <f t="shared" si="46"/>
        <v>6.4409431446221868E-2</v>
      </c>
    </row>
    <row r="45" spans="1:93" x14ac:dyDescent="0.3">
      <c r="A45" s="1">
        <v>43647</v>
      </c>
      <c r="B45">
        <v>161.40472399999999</v>
      </c>
      <c r="C45">
        <v>125.18815600000001</v>
      </c>
      <c r="D45">
        <v>50.144634000000003</v>
      </c>
      <c r="E45">
        <v>122.480614</v>
      </c>
      <c r="F45">
        <v>392.32</v>
      </c>
      <c r="G45">
        <v>52.188136999999998</v>
      </c>
      <c r="H45">
        <v>67.204430000000002</v>
      </c>
      <c r="I45">
        <v>35.647995000000002</v>
      </c>
      <c r="J45">
        <v>107.55341300000001</v>
      </c>
      <c r="K45">
        <v>83.546752999999995</v>
      </c>
      <c r="L45">
        <v>1866.780029</v>
      </c>
      <c r="M45">
        <v>1218.1999510000001</v>
      </c>
      <c r="N45">
        <v>9.083755</v>
      </c>
      <c r="O45">
        <v>129.050003</v>
      </c>
      <c r="P45">
        <v>1123.040039</v>
      </c>
      <c r="Q45">
        <v>322.98998999999998</v>
      </c>
      <c r="R45">
        <v>141.28334000000001</v>
      </c>
      <c r="S45">
        <v>50.983997000000002</v>
      </c>
      <c r="T45">
        <v>59.789673000000001</v>
      </c>
      <c r="U45">
        <v>795.53002900000001</v>
      </c>
      <c r="V45">
        <v>41.843429999999998</v>
      </c>
      <c r="W45">
        <v>33.020000000000003</v>
      </c>
      <c r="X45">
        <v>69.352172999999993</v>
      </c>
      <c r="Y45">
        <v>27.530003000000001</v>
      </c>
      <c r="Z45">
        <v>133.93826300000001</v>
      </c>
      <c r="AA45">
        <v>48.724609000000001</v>
      </c>
      <c r="AB45">
        <v>168.15138200000001</v>
      </c>
      <c r="AC45">
        <v>165.487686</v>
      </c>
      <c r="AD45">
        <v>10.376601000000001</v>
      </c>
      <c r="AE45">
        <v>30.429558</v>
      </c>
      <c r="AF45">
        <v>51.313338999999999</v>
      </c>
      <c r="AG45">
        <v>124.96487399999999</v>
      </c>
      <c r="AH45">
        <v>34.366100000000003</v>
      </c>
      <c r="AI45">
        <v>154.5</v>
      </c>
      <c r="AJ45">
        <v>70.512375000000006</v>
      </c>
      <c r="AK45">
        <v>84.777091999999996</v>
      </c>
      <c r="AL45">
        <v>38.948340999999999</v>
      </c>
      <c r="AM45">
        <v>191.08999600000001</v>
      </c>
      <c r="AN45">
        <v>51.716918999999997</v>
      </c>
      <c r="AO45">
        <v>7.3657810000000001</v>
      </c>
      <c r="AP45">
        <v>37.643279999999997</v>
      </c>
      <c r="AQ45">
        <v>75.634040999999996</v>
      </c>
      <c r="AR45">
        <v>17.711373999999999</v>
      </c>
      <c r="AS45">
        <v>12.658709999999999</v>
      </c>
      <c r="AT45">
        <v>121.90836299999999</v>
      </c>
      <c r="AU45">
        <v>289.21328699999998</v>
      </c>
      <c r="AV45" s="2">
        <f t="shared" si="1"/>
        <v>4.2323171328583981E-3</v>
      </c>
      <c r="AW45" s="2">
        <f t="shared" si="2"/>
        <v>-3.389827617795501E-2</v>
      </c>
      <c r="AX45" s="2">
        <f t="shared" si="3"/>
        <v>4.1650603138693065E-2</v>
      </c>
      <c r="AY45" s="2">
        <f t="shared" si="4"/>
        <v>-1.818216039675951E-2</v>
      </c>
      <c r="AZ45" s="2">
        <f t="shared" si="5"/>
        <v>3.8542990258365106E-2</v>
      </c>
      <c r="BA45" s="2">
        <f t="shared" si="6"/>
        <v>-3.5892835192161625E-2</v>
      </c>
      <c r="BB45" s="2">
        <f t="shared" si="7"/>
        <v>-2.9622838827700483E-2</v>
      </c>
      <c r="BC45" s="2">
        <f t="shared" si="8"/>
        <v>-4.7002476435844251E-2</v>
      </c>
      <c r="BD45" s="2">
        <f t="shared" si="9"/>
        <v>-9.9565666572594999E-4</v>
      </c>
      <c r="BE45" s="2">
        <f t="shared" si="10"/>
        <v>-2.4245547831637884E-3</v>
      </c>
      <c r="BF45" s="2">
        <f t="shared" si="11"/>
        <v>-1.4179103588929438E-2</v>
      </c>
      <c r="BG45" s="2">
        <f t="shared" si="12"/>
        <v>0.12504608041442758</v>
      </c>
      <c r="BH45" s="2">
        <f t="shared" si="13"/>
        <v>-6.8426264524440519E-2</v>
      </c>
      <c r="BI45" s="2">
        <f t="shared" si="14"/>
        <v>4.0809783705295359E-2</v>
      </c>
      <c r="BJ45" s="2">
        <f t="shared" si="15"/>
        <v>2.1437664167000693E-2</v>
      </c>
      <c r="BK45" s="2">
        <f t="shared" si="16"/>
        <v>-0.12068500532289275</v>
      </c>
      <c r="BL45" s="2">
        <f t="shared" si="17"/>
        <v>2.4133511146195323E-2</v>
      </c>
      <c r="BM45" s="2">
        <f t="shared" si="18"/>
        <v>1.8606166123918799E-2</v>
      </c>
      <c r="BN45" s="2">
        <f t="shared" si="19"/>
        <v>7.5594737073035434E-2</v>
      </c>
      <c r="BO45" s="2">
        <f t="shared" si="20"/>
        <v>8.5484695410676451E-2</v>
      </c>
      <c r="BP45" s="2">
        <f t="shared" si="21"/>
        <v>-1.4638553293358435E-2</v>
      </c>
      <c r="BQ45" s="2">
        <f t="shared" si="22"/>
        <v>8.0143931959437448E-2</v>
      </c>
      <c r="BR45" s="2">
        <f t="shared" si="23"/>
        <v>2.9141443599855019E-3</v>
      </c>
      <c r="BS45" s="2">
        <f t="shared" si="24"/>
        <v>-1.3248526002063388E-2</v>
      </c>
      <c r="BT45" s="2">
        <f t="shared" si="25"/>
        <v>1.7243866630688311E-2</v>
      </c>
      <c r="BU45" s="2">
        <f t="shared" si="26"/>
        <v>5.5984991694223968E-2</v>
      </c>
      <c r="BV45" s="2">
        <f t="shared" si="27"/>
        <v>2.7339613244120205E-2</v>
      </c>
      <c r="BW45" s="2">
        <f t="shared" si="28"/>
        <v>7.9611589718829468E-3</v>
      </c>
      <c r="BX45" s="2">
        <f t="shared" si="29"/>
        <v>-3.8040652923683848E-3</v>
      </c>
      <c r="BY45" s="2">
        <f t="shared" si="30"/>
        <v>1.6114548594155242E-2</v>
      </c>
      <c r="BZ45" s="2">
        <f t="shared" si="31"/>
        <v>-3.2557369517619381E-2</v>
      </c>
      <c r="CA45" s="2">
        <f t="shared" si="32"/>
        <v>-6.5048858269868004E-2</v>
      </c>
      <c r="CB45" s="2">
        <f t="shared" si="33"/>
        <v>-0.10341655321568345</v>
      </c>
      <c r="CC45" s="2">
        <f t="shared" si="34"/>
        <v>1.8256139675901659E-2</v>
      </c>
      <c r="CD45" s="2">
        <f t="shared" si="35"/>
        <v>-2.0068136810501562E-2</v>
      </c>
      <c r="CE45" s="2">
        <f t="shared" si="36"/>
        <v>2.4776718720896464E-2</v>
      </c>
      <c r="CF45" s="2">
        <f t="shared" si="37"/>
        <v>-2.0515232944601742E-2</v>
      </c>
      <c r="CG45" s="2">
        <f t="shared" si="38"/>
        <v>6.0373944716621782E-2</v>
      </c>
      <c r="CH45" s="2">
        <f t="shared" si="39"/>
        <v>3.7077841860832128E-2</v>
      </c>
      <c r="CI45" s="2">
        <f t="shared" si="40"/>
        <v>6.9922362231053414E-2</v>
      </c>
      <c r="CJ45" s="2">
        <f t="shared" si="41"/>
        <v>5.2831716717404581E-2</v>
      </c>
      <c r="CK45" s="2">
        <f t="shared" si="42"/>
        <v>-8.1388852399321351E-3</v>
      </c>
      <c r="CL45" s="2">
        <f t="shared" si="43"/>
        <v>0.13650051218765338</v>
      </c>
      <c r="CM45" s="2">
        <f t="shared" si="44"/>
        <v>1.0354958862150845E-2</v>
      </c>
      <c r="CN45" s="2">
        <f t="shared" si="45"/>
        <v>1.8886877674890824E-2</v>
      </c>
      <c r="CO45" s="2">
        <f t="shared" si="46"/>
        <v>2.0056608213018943E-2</v>
      </c>
    </row>
    <row r="46" spans="1:93" x14ac:dyDescent="0.3">
      <c r="A46" s="1">
        <v>43678</v>
      </c>
      <c r="B46">
        <v>150.93997200000001</v>
      </c>
      <c r="C46">
        <v>114.012474</v>
      </c>
      <c r="D46">
        <v>52.440826000000001</v>
      </c>
      <c r="E46">
        <v>131.02865600000001</v>
      </c>
      <c r="F46">
        <v>438.42</v>
      </c>
      <c r="G46">
        <v>49.645912000000003</v>
      </c>
      <c r="H46">
        <v>61.890255000000003</v>
      </c>
      <c r="I46">
        <v>33.145274999999998</v>
      </c>
      <c r="J46">
        <v>111.33406100000001</v>
      </c>
      <c r="K46">
        <v>103.505127</v>
      </c>
      <c r="L46">
        <v>1776.290039</v>
      </c>
      <c r="M46">
        <v>1190.530029</v>
      </c>
      <c r="N46">
        <v>8.8710690000000003</v>
      </c>
      <c r="O46">
        <v>130.63000500000001</v>
      </c>
      <c r="P46">
        <v>1101.6899410000001</v>
      </c>
      <c r="Q46">
        <v>293.75</v>
      </c>
      <c r="R46">
        <v>136.44253499999999</v>
      </c>
      <c r="S46">
        <v>51.765625</v>
      </c>
      <c r="T46">
        <v>57.039161999999997</v>
      </c>
      <c r="U46">
        <v>838.419983</v>
      </c>
      <c r="V46">
        <v>36.899529000000001</v>
      </c>
      <c r="W46">
        <v>33.490001999999997</v>
      </c>
      <c r="X46">
        <v>73.278846999999999</v>
      </c>
      <c r="Y46">
        <v>27.043264000000001</v>
      </c>
      <c r="Z46">
        <v>135.50105300000001</v>
      </c>
      <c r="AA46">
        <v>45.697997999999998</v>
      </c>
      <c r="AB46">
        <v>166.94548</v>
      </c>
      <c r="AC46">
        <v>153.174622</v>
      </c>
      <c r="AD46">
        <v>8.1920540000000006</v>
      </c>
      <c r="AE46">
        <v>31.987210999999999</v>
      </c>
      <c r="AF46">
        <v>54.564812000000003</v>
      </c>
      <c r="AG46">
        <v>123.17993199999999</v>
      </c>
      <c r="AH46">
        <v>31.455067</v>
      </c>
      <c r="AI46">
        <v>156.070007</v>
      </c>
      <c r="AJ46">
        <v>67.815865000000002</v>
      </c>
      <c r="AK46">
        <v>83.269371000000007</v>
      </c>
      <c r="AL46">
        <v>34.643360000000001</v>
      </c>
      <c r="AM46">
        <v>184.66999799999999</v>
      </c>
      <c r="AN46">
        <v>37.538246000000001</v>
      </c>
      <c r="AO46">
        <v>4.5921510000000003</v>
      </c>
      <c r="AP46">
        <v>35.025100999999999</v>
      </c>
      <c r="AQ46">
        <v>78.501953</v>
      </c>
      <c r="AR46">
        <v>20.328049</v>
      </c>
      <c r="AS46">
        <v>12.482637</v>
      </c>
      <c r="AT46">
        <v>123.93787399999999</v>
      </c>
      <c r="AU46">
        <v>284.37088</v>
      </c>
      <c r="AV46" s="2">
        <f t="shared" si="1"/>
        <v>-6.4835475323510208E-2</v>
      </c>
      <c r="AW46" s="2">
        <f t="shared" si="2"/>
        <v>-8.9271080884041523E-2</v>
      </c>
      <c r="AX46" s="2">
        <f t="shared" si="3"/>
        <v>4.5791380190350929E-2</v>
      </c>
      <c r="AY46" s="2">
        <f t="shared" si="4"/>
        <v>6.9790979330002459E-2</v>
      </c>
      <c r="AZ46" s="2">
        <f t="shared" si="5"/>
        <v>0.11750611745513873</v>
      </c>
      <c r="BA46" s="2">
        <f t="shared" si="6"/>
        <v>-4.8712698826555066E-2</v>
      </c>
      <c r="BB46" s="2">
        <f t="shared" si="7"/>
        <v>-7.9074772302956786E-2</v>
      </c>
      <c r="BC46" s="2">
        <f t="shared" si="8"/>
        <v>-7.0206473042873904E-2</v>
      </c>
      <c r="BD46" s="2">
        <f t="shared" si="9"/>
        <v>3.5151353123494086E-2</v>
      </c>
      <c r="BE46" s="2">
        <f t="shared" si="10"/>
        <v>0.23888868547650208</v>
      </c>
      <c r="BF46" s="2">
        <f t="shared" si="11"/>
        <v>-4.8473836549705253E-2</v>
      </c>
      <c r="BG46" s="2">
        <f t="shared" si="12"/>
        <v>-2.2713776976666485E-2</v>
      </c>
      <c r="BH46" s="2">
        <f t="shared" si="13"/>
        <v>-2.3413885557239236E-2</v>
      </c>
      <c r="BI46" s="2">
        <f t="shared" si="14"/>
        <v>1.2243331757225976E-2</v>
      </c>
      <c r="BJ46" s="2">
        <f t="shared" si="15"/>
        <v>-1.9010985591404982E-2</v>
      </c>
      <c r="BK46" s="2">
        <f t="shared" si="16"/>
        <v>-9.052909039069594E-2</v>
      </c>
      <c r="BL46" s="2">
        <f t="shared" si="17"/>
        <v>-3.4263098536600402E-2</v>
      </c>
      <c r="BM46" s="2">
        <f t="shared" si="18"/>
        <v>1.5330849795868256E-2</v>
      </c>
      <c r="BN46" s="2">
        <f t="shared" si="19"/>
        <v>-4.6003111607584857E-2</v>
      </c>
      <c r="BO46" s="2">
        <f t="shared" si="20"/>
        <v>5.3913683250792772E-2</v>
      </c>
      <c r="BP46" s="2">
        <f t="shared" si="21"/>
        <v>-0.11815238377924556</v>
      </c>
      <c r="BQ46" s="2">
        <f t="shared" si="22"/>
        <v>1.4233858267716346E-2</v>
      </c>
      <c r="BR46" s="2">
        <f t="shared" si="23"/>
        <v>5.6619336210272833E-2</v>
      </c>
      <c r="BS46" s="2">
        <f t="shared" si="24"/>
        <v>-1.7680310459828139E-2</v>
      </c>
      <c r="BT46" s="2">
        <f t="shared" si="25"/>
        <v>1.1667987660852424E-2</v>
      </c>
      <c r="BU46" s="2">
        <f t="shared" si="26"/>
        <v>-6.2116681121032753E-2</v>
      </c>
      <c r="BV46" s="2">
        <f t="shared" si="27"/>
        <v>-7.1715259527275772E-3</v>
      </c>
      <c r="BW46" s="2">
        <f t="shared" si="28"/>
        <v>-7.4404714318139636E-2</v>
      </c>
      <c r="BX46" s="2">
        <f t="shared" si="29"/>
        <v>-0.21052625999592739</v>
      </c>
      <c r="BY46" s="2">
        <f t="shared" si="30"/>
        <v>5.1188814507262918E-2</v>
      </c>
      <c r="BZ46" s="2">
        <f t="shared" si="31"/>
        <v>6.3365063809236899E-2</v>
      </c>
      <c r="CA46" s="2">
        <f t="shared" si="32"/>
        <v>-1.4283549791759892E-2</v>
      </c>
      <c r="CB46" s="2">
        <f t="shared" si="33"/>
        <v>-8.4706527653705344E-2</v>
      </c>
      <c r="CC46" s="2">
        <f t="shared" si="34"/>
        <v>1.0161857605178019E-2</v>
      </c>
      <c r="CD46" s="2">
        <f t="shared" si="35"/>
        <v>-3.8241656163191258E-2</v>
      </c>
      <c r="CE46" s="2">
        <f t="shared" si="36"/>
        <v>-1.7784533114204831E-2</v>
      </c>
      <c r="CF46" s="2">
        <f t="shared" si="37"/>
        <v>-0.11053053581922778</v>
      </c>
      <c r="CG46" s="2">
        <f t="shared" si="38"/>
        <v>-3.3596724759992251E-2</v>
      </c>
      <c r="CH46" s="2">
        <f t="shared" si="39"/>
        <v>-0.27415927464665862</v>
      </c>
      <c r="CI46" s="2">
        <f t="shared" si="40"/>
        <v>-0.37655613165800067</v>
      </c>
      <c r="CJ46" s="2">
        <f t="shared" si="41"/>
        <v>-6.9552361005735891E-2</v>
      </c>
      <c r="CK46" s="2">
        <f t="shared" si="42"/>
        <v>3.7918270160918734E-2</v>
      </c>
      <c r="CL46" s="2">
        <f t="shared" si="43"/>
        <v>0.14773980832881745</v>
      </c>
      <c r="CM46" s="2">
        <f t="shared" si="44"/>
        <v>-1.3909237197155068E-2</v>
      </c>
      <c r="CN46" s="2">
        <f t="shared" si="45"/>
        <v>1.6647840640760629E-2</v>
      </c>
      <c r="CO46" s="2">
        <f t="shared" si="46"/>
        <v>-1.6743376662359154E-2</v>
      </c>
    </row>
    <row r="47" spans="1:93" x14ac:dyDescent="0.3">
      <c r="A47" s="1">
        <v>43709</v>
      </c>
      <c r="B47">
        <v>164.35707099999999</v>
      </c>
      <c r="C47">
        <v>121.016098</v>
      </c>
      <c r="D47">
        <v>51.869160000000001</v>
      </c>
      <c r="E47">
        <v>131.38324</v>
      </c>
      <c r="F47">
        <v>364.08</v>
      </c>
      <c r="G47">
        <v>56.207348000000003</v>
      </c>
      <c r="H47">
        <v>64.608772000000002</v>
      </c>
      <c r="I47">
        <v>34.645622000000003</v>
      </c>
      <c r="J47">
        <v>116.210098</v>
      </c>
      <c r="K47">
        <v>104.17353799999999</v>
      </c>
      <c r="L47">
        <v>1735.910034</v>
      </c>
      <c r="M47">
        <v>1221.1400149999999</v>
      </c>
      <c r="N47">
        <v>8.8613949999999999</v>
      </c>
      <c r="O47">
        <v>134.490005</v>
      </c>
      <c r="P47">
        <v>1084.619995</v>
      </c>
      <c r="Q47">
        <v>267.61999500000002</v>
      </c>
      <c r="R47">
        <v>129.543869</v>
      </c>
      <c r="S47">
        <v>53.628337999999999</v>
      </c>
      <c r="T47">
        <v>56.782845000000002</v>
      </c>
      <c r="U47">
        <v>840.46997099999999</v>
      </c>
      <c r="V47">
        <v>40.860596000000001</v>
      </c>
      <c r="W47">
        <v>33.259998000000003</v>
      </c>
      <c r="X47">
        <v>72.326949999999997</v>
      </c>
      <c r="Y47">
        <v>27.529478000000001</v>
      </c>
      <c r="Z47">
        <v>137.10607899999999</v>
      </c>
      <c r="AA47">
        <v>50.004570000000001</v>
      </c>
      <c r="AB47">
        <v>173.65512100000001</v>
      </c>
      <c r="AC47">
        <v>157.137833</v>
      </c>
      <c r="AD47">
        <v>8.8772079999999995</v>
      </c>
      <c r="AE47">
        <v>34.327739999999999</v>
      </c>
      <c r="AF47">
        <v>56.628822</v>
      </c>
      <c r="AG47">
        <v>125.089134</v>
      </c>
      <c r="AH47">
        <v>32.088718</v>
      </c>
      <c r="AI47">
        <v>148.44000199999999</v>
      </c>
      <c r="AJ47">
        <v>67.087624000000005</v>
      </c>
      <c r="AK47">
        <v>92.791274999999999</v>
      </c>
      <c r="AL47">
        <v>41.315491000000002</v>
      </c>
      <c r="AM47">
        <v>192.529999</v>
      </c>
      <c r="AN47">
        <v>38.349758000000001</v>
      </c>
      <c r="AO47">
        <v>4.4698979999999997</v>
      </c>
      <c r="AP47">
        <v>38.556807999999997</v>
      </c>
      <c r="AQ47">
        <v>81.504608000000005</v>
      </c>
      <c r="AR47">
        <v>20.162065999999999</v>
      </c>
      <c r="AS47">
        <v>12.849873000000001</v>
      </c>
      <c r="AT47">
        <v>131.04113799999999</v>
      </c>
      <c r="AU47">
        <v>288.57153299999999</v>
      </c>
      <c r="AV47" s="2">
        <f t="shared" si="1"/>
        <v>8.8890297395841422E-2</v>
      </c>
      <c r="AW47" s="2">
        <f t="shared" si="2"/>
        <v>6.1428576666093589E-2</v>
      </c>
      <c r="AX47" s="2">
        <f t="shared" si="3"/>
        <v>-1.0901163151015211E-2</v>
      </c>
      <c r="AY47" s="2">
        <f t="shared" si="4"/>
        <v>2.7061561251150164E-3</v>
      </c>
      <c r="AZ47" s="2">
        <f t="shared" si="5"/>
        <v>-0.16956343232516771</v>
      </c>
      <c r="BA47" s="2">
        <f t="shared" si="6"/>
        <v>0.13216467853385391</v>
      </c>
      <c r="BB47" s="2">
        <f t="shared" si="7"/>
        <v>4.3924798823336539E-2</v>
      </c>
      <c r="BC47" s="2">
        <f t="shared" si="8"/>
        <v>4.5265788260921203E-2</v>
      </c>
      <c r="BD47" s="2">
        <f t="shared" si="9"/>
        <v>4.3796453270486528E-2</v>
      </c>
      <c r="BE47" s="2">
        <f t="shared" si="10"/>
        <v>6.4577574017178089E-3</v>
      </c>
      <c r="BF47" s="2">
        <f t="shared" si="11"/>
        <v>-2.2732776806389545E-2</v>
      </c>
      <c r="BG47" s="2">
        <f t="shared" si="12"/>
        <v>2.5711225466283415E-2</v>
      </c>
      <c r="BH47" s="2">
        <f t="shared" si="13"/>
        <v>-1.09051118867415E-3</v>
      </c>
      <c r="BI47" s="2">
        <f t="shared" si="14"/>
        <v>2.9549107037085277E-2</v>
      </c>
      <c r="BJ47" s="2">
        <f t="shared" si="15"/>
        <v>-1.5494328635247176E-2</v>
      </c>
      <c r="BK47" s="2">
        <f t="shared" si="16"/>
        <v>-8.8953208510638246E-2</v>
      </c>
      <c r="BL47" s="2">
        <f t="shared" si="17"/>
        <v>-5.0560963265597433E-2</v>
      </c>
      <c r="BM47" s="2">
        <f t="shared" si="18"/>
        <v>3.5983589495925131E-2</v>
      </c>
      <c r="BN47" s="2">
        <f t="shared" si="19"/>
        <v>-4.4937020638556313E-3</v>
      </c>
      <c r="BO47" s="2">
        <f t="shared" si="20"/>
        <v>2.4450609975501798E-3</v>
      </c>
      <c r="BP47" s="2">
        <f t="shared" si="21"/>
        <v>0.10734735936602334</v>
      </c>
      <c r="BQ47" s="2">
        <f t="shared" si="22"/>
        <v>-6.8678407364679735E-3</v>
      </c>
      <c r="BR47" s="2">
        <f t="shared" si="23"/>
        <v>-1.2990065195758368E-2</v>
      </c>
      <c r="BS47" s="2">
        <f t="shared" si="24"/>
        <v>1.7979116722005167E-2</v>
      </c>
      <c r="BT47" s="2">
        <f t="shared" si="25"/>
        <v>1.1845118281110191E-2</v>
      </c>
      <c r="BU47" s="2">
        <f t="shared" si="26"/>
        <v>9.4239839565838368E-2</v>
      </c>
      <c r="BV47" s="2">
        <f t="shared" si="27"/>
        <v>4.0190611929116049E-2</v>
      </c>
      <c r="BW47" s="2">
        <f t="shared" si="28"/>
        <v>2.5873809566182585E-2</v>
      </c>
      <c r="BX47" s="2">
        <f t="shared" si="29"/>
        <v>8.3636411576388403E-2</v>
      </c>
      <c r="BY47" s="2">
        <f t="shared" si="30"/>
        <v>7.3170774407309222E-2</v>
      </c>
      <c r="BZ47" s="2">
        <f t="shared" si="31"/>
        <v>3.7826759120878045E-2</v>
      </c>
      <c r="CA47" s="2">
        <f t="shared" si="32"/>
        <v>1.5499294154505685E-2</v>
      </c>
      <c r="CB47" s="2">
        <f t="shared" si="33"/>
        <v>2.0144639971677709E-2</v>
      </c>
      <c r="CC47" s="2">
        <f t="shared" si="34"/>
        <v>-4.8888349188066678E-2</v>
      </c>
      <c r="CD47" s="2">
        <f t="shared" si="35"/>
        <v>-1.0738504920640575E-2</v>
      </c>
      <c r="CE47" s="2">
        <f t="shared" si="36"/>
        <v>0.1143506175878282</v>
      </c>
      <c r="CF47" s="2">
        <f t="shared" si="37"/>
        <v>0.19259480027341458</v>
      </c>
      <c r="CG47" s="2">
        <f t="shared" si="38"/>
        <v>4.256241449680425E-2</v>
      </c>
      <c r="CH47" s="2">
        <f t="shared" si="39"/>
        <v>2.1618271668846768E-2</v>
      </c>
      <c r="CI47" s="2">
        <f t="shared" si="40"/>
        <v>-2.6622164645718444E-2</v>
      </c>
      <c r="CJ47" s="2">
        <f t="shared" si="41"/>
        <v>0.10083359930924959</v>
      </c>
      <c r="CK47" s="2">
        <f t="shared" si="42"/>
        <v>3.8249430558753163E-2</v>
      </c>
      <c r="CL47" s="2">
        <f t="shared" si="43"/>
        <v>-8.1652203809623181E-3</v>
      </c>
      <c r="CM47" s="2">
        <f t="shared" si="44"/>
        <v>2.9419745202876612E-2</v>
      </c>
      <c r="CN47" s="2">
        <f t="shared" si="45"/>
        <v>5.7313101885223532E-2</v>
      </c>
      <c r="CO47" s="2">
        <f t="shared" si="46"/>
        <v>1.4771741044652632E-2</v>
      </c>
    </row>
    <row r="48" spans="1:93" x14ac:dyDescent="0.3">
      <c r="A48" s="1">
        <v>43739</v>
      </c>
      <c r="B48">
        <v>170.455612</v>
      </c>
      <c r="C48">
        <v>132.02453600000001</v>
      </c>
      <c r="D48">
        <v>52.238796000000001</v>
      </c>
      <c r="E48">
        <v>132.358688</v>
      </c>
      <c r="F48">
        <v>374.46</v>
      </c>
      <c r="G48">
        <v>51.534813</v>
      </c>
      <c r="H48">
        <v>61.827137</v>
      </c>
      <c r="I48">
        <v>34.572665999999998</v>
      </c>
      <c r="J48">
        <v>114.819672</v>
      </c>
      <c r="K48">
        <v>104.17353799999999</v>
      </c>
      <c r="L48">
        <v>1776.660034</v>
      </c>
      <c r="M48">
        <v>1258.8000489999999</v>
      </c>
      <c r="N48">
        <v>8.3099769999999999</v>
      </c>
      <c r="O48">
        <v>138.550003</v>
      </c>
      <c r="P48">
        <v>1144.380005</v>
      </c>
      <c r="Q48">
        <v>287.41000400000001</v>
      </c>
      <c r="R48">
        <v>129.146255</v>
      </c>
      <c r="S48">
        <v>55.733364000000002</v>
      </c>
      <c r="T48">
        <v>54.298599000000003</v>
      </c>
      <c r="U48">
        <v>778.15997300000004</v>
      </c>
      <c r="V48">
        <v>40.968429999999998</v>
      </c>
      <c r="W48">
        <v>30.5</v>
      </c>
      <c r="X48">
        <v>73.557922000000005</v>
      </c>
      <c r="Y48">
        <v>29.102163000000001</v>
      </c>
      <c r="Z48">
        <v>141.385986</v>
      </c>
      <c r="AA48">
        <v>54.856560000000002</v>
      </c>
      <c r="AB48">
        <v>200.54087799999999</v>
      </c>
      <c r="AC48">
        <v>157.701797</v>
      </c>
      <c r="AD48">
        <v>9.920617</v>
      </c>
      <c r="AE48">
        <v>34.917408000000002</v>
      </c>
      <c r="AF48">
        <v>56.732021000000003</v>
      </c>
      <c r="AG48">
        <v>127.660904</v>
      </c>
      <c r="AH48">
        <v>34.267856999999999</v>
      </c>
      <c r="AI48">
        <v>156.490005</v>
      </c>
      <c r="AJ48">
        <v>66.228127000000001</v>
      </c>
      <c r="AK48">
        <v>88.473800999999995</v>
      </c>
      <c r="AL48">
        <v>41.650528000000001</v>
      </c>
      <c r="AM48">
        <v>204.270004</v>
      </c>
      <c r="AN48">
        <v>42.023105999999999</v>
      </c>
      <c r="AO48">
        <v>5.4097229999999996</v>
      </c>
      <c r="AP48">
        <v>48.777847000000001</v>
      </c>
      <c r="AQ48">
        <v>90.829223999999996</v>
      </c>
      <c r="AR48">
        <v>23.052322</v>
      </c>
      <c r="AS48">
        <v>13.306797</v>
      </c>
      <c r="AT48">
        <v>139.08152799999999</v>
      </c>
      <c r="AU48">
        <v>296.31237800000002</v>
      </c>
      <c r="AV48" s="2">
        <f t="shared" si="1"/>
        <v>3.7105437343794061E-2</v>
      </c>
      <c r="AW48" s="2">
        <f t="shared" si="2"/>
        <v>9.0966724113018524E-2</v>
      </c>
      <c r="AX48" s="2">
        <f t="shared" si="3"/>
        <v>7.1263155215931752E-3</v>
      </c>
      <c r="AY48" s="2">
        <f t="shared" si="4"/>
        <v>7.4244477453897471E-3</v>
      </c>
      <c r="AZ48" s="2">
        <f t="shared" si="5"/>
        <v>2.8510217534607769E-2</v>
      </c>
      <c r="BA48" s="2">
        <f t="shared" si="6"/>
        <v>-8.3130323102950932E-2</v>
      </c>
      <c r="BB48" s="2">
        <f t="shared" si="7"/>
        <v>-4.3053519110377171E-2</v>
      </c>
      <c r="BC48" s="2">
        <f t="shared" si="8"/>
        <v>-2.1057783289330149E-3</v>
      </c>
      <c r="BD48" s="2">
        <f t="shared" si="9"/>
        <v>-1.1964760583886652E-2</v>
      </c>
      <c r="BE48" s="2">
        <f t="shared" si="10"/>
        <v>0</v>
      </c>
      <c r="BF48" s="2">
        <f t="shared" si="11"/>
        <v>2.3474718851702887E-2</v>
      </c>
      <c r="BG48" s="2">
        <f t="shared" si="12"/>
        <v>3.084006218566181E-2</v>
      </c>
      <c r="BH48" s="2">
        <f t="shared" si="13"/>
        <v>-6.22269969908801E-2</v>
      </c>
      <c r="BI48" s="2">
        <f t="shared" si="14"/>
        <v>3.0188102082381568E-2</v>
      </c>
      <c r="BJ48" s="2">
        <f t="shared" si="15"/>
        <v>5.5097647356206043E-2</v>
      </c>
      <c r="BK48" s="2">
        <f t="shared" si="16"/>
        <v>7.3948170427250756E-2</v>
      </c>
      <c r="BL48" s="2">
        <f t="shared" si="17"/>
        <v>-3.0693386191823894E-3</v>
      </c>
      <c r="BM48" s="2">
        <f t="shared" si="18"/>
        <v>3.9252120772417042E-2</v>
      </c>
      <c r="BN48" s="2">
        <f t="shared" si="19"/>
        <v>-4.3749938912007645E-2</v>
      </c>
      <c r="BO48" s="2">
        <f t="shared" si="20"/>
        <v>-7.4137090140011616E-2</v>
      </c>
      <c r="BP48" s="2">
        <f t="shared" si="21"/>
        <v>2.6390706586853717E-3</v>
      </c>
      <c r="BQ48" s="2">
        <f t="shared" si="22"/>
        <v>-8.2982506493235589E-2</v>
      </c>
      <c r="BR48" s="2">
        <f t="shared" si="23"/>
        <v>1.7019548038456046E-2</v>
      </c>
      <c r="BS48" s="2">
        <f t="shared" si="24"/>
        <v>5.7127309133867335E-2</v>
      </c>
      <c r="BT48" s="2">
        <f t="shared" si="25"/>
        <v>3.1216026533732386E-2</v>
      </c>
      <c r="BU48" s="2">
        <f t="shared" si="26"/>
        <v>9.7030931372872525E-2</v>
      </c>
      <c r="BV48" s="2">
        <f t="shared" si="27"/>
        <v>0.15482271323285643</v>
      </c>
      <c r="BW48" s="2">
        <f t="shared" si="28"/>
        <v>3.5889765642879812E-3</v>
      </c>
      <c r="BX48" s="2">
        <f t="shared" si="29"/>
        <v>0.11753796914525384</v>
      </c>
      <c r="BY48" s="2">
        <f t="shared" si="30"/>
        <v>1.7177594563463929E-2</v>
      </c>
      <c r="BZ48" s="2">
        <f t="shared" si="31"/>
        <v>1.8223758919089575E-3</v>
      </c>
      <c r="CA48" s="2">
        <f t="shared" si="32"/>
        <v>2.0559499596503727E-2</v>
      </c>
      <c r="CB48" s="2">
        <f t="shared" si="33"/>
        <v>6.7909818023892357E-2</v>
      </c>
      <c r="CC48" s="2">
        <f t="shared" si="34"/>
        <v>5.4230685068301226E-2</v>
      </c>
      <c r="CD48" s="2">
        <f t="shared" si="35"/>
        <v>-1.2811558209305558E-2</v>
      </c>
      <c r="CE48" s="2">
        <f t="shared" si="36"/>
        <v>-4.6528878927463865E-2</v>
      </c>
      <c r="CF48" s="2">
        <f t="shared" si="37"/>
        <v>8.1092343789403304E-3</v>
      </c>
      <c r="CG48" s="2">
        <f t="shared" si="38"/>
        <v>6.0977536285137551E-2</v>
      </c>
      <c r="CH48" s="2">
        <f t="shared" si="39"/>
        <v>9.5785428424346175E-2</v>
      </c>
      <c r="CI48" s="2">
        <f t="shared" si="40"/>
        <v>0.21025647565112224</v>
      </c>
      <c r="CJ48" s="2">
        <f t="shared" si="41"/>
        <v>0.26509038300058463</v>
      </c>
      <c r="CK48" s="2">
        <f t="shared" si="42"/>
        <v>0.11440599775659299</v>
      </c>
      <c r="CL48" s="2">
        <f t="shared" si="43"/>
        <v>0.14335118236395025</v>
      </c>
      <c r="CM48" s="2">
        <f t="shared" si="44"/>
        <v>3.555863937332291E-2</v>
      </c>
      <c r="CN48" s="2">
        <f t="shared" si="45"/>
        <v>6.1357754692270783E-2</v>
      </c>
      <c r="CO48" s="2">
        <f t="shared" si="46"/>
        <v>2.6824700688685171E-2</v>
      </c>
    </row>
    <row r="49" spans="1:93" x14ac:dyDescent="0.3">
      <c r="A49" s="1">
        <v>43770</v>
      </c>
      <c r="B49">
        <v>164.494461</v>
      </c>
      <c r="C49">
        <v>139.753998</v>
      </c>
      <c r="D49">
        <v>51.250259</v>
      </c>
      <c r="E49">
        <v>131.06570400000001</v>
      </c>
      <c r="F49">
        <v>384.32</v>
      </c>
      <c r="G49">
        <v>49.345165000000001</v>
      </c>
      <c r="H49">
        <v>62.339534999999998</v>
      </c>
      <c r="I49">
        <v>34.125796999999999</v>
      </c>
      <c r="J49">
        <v>116.611572</v>
      </c>
      <c r="K49">
        <v>121.810249</v>
      </c>
      <c r="L49">
        <v>1800.8000489999999</v>
      </c>
      <c r="M49">
        <v>1304.089966</v>
      </c>
      <c r="N49">
        <v>8.9084959999999995</v>
      </c>
      <c r="O49">
        <v>140.21000699999999</v>
      </c>
      <c r="P49">
        <v>1177.920044</v>
      </c>
      <c r="Q49">
        <v>314.66000400000001</v>
      </c>
      <c r="R49">
        <v>150.67726099999999</v>
      </c>
      <c r="S49">
        <v>57.232689000000001</v>
      </c>
      <c r="T49">
        <v>56.916679000000002</v>
      </c>
      <c r="U49">
        <v>813.919983</v>
      </c>
      <c r="V49">
        <v>42.752651</v>
      </c>
      <c r="W49">
        <v>27.27</v>
      </c>
      <c r="X49">
        <v>67.382628999999994</v>
      </c>
      <c r="Y49">
        <v>29.167393000000001</v>
      </c>
      <c r="Z49">
        <v>149.28517199999999</v>
      </c>
      <c r="AA49">
        <v>56.331561999999998</v>
      </c>
      <c r="AB49">
        <v>216.22341900000001</v>
      </c>
      <c r="AC49">
        <v>162.27063000000001</v>
      </c>
      <c r="AD49">
        <v>11.202942</v>
      </c>
      <c r="AE49">
        <v>34.378227000000003</v>
      </c>
      <c r="AF49">
        <v>57.104301</v>
      </c>
      <c r="AG49">
        <v>132.93017599999999</v>
      </c>
      <c r="AH49">
        <v>34.401817000000001</v>
      </c>
      <c r="AI49">
        <v>162.88999899999999</v>
      </c>
      <c r="AJ49">
        <v>70.638733000000002</v>
      </c>
      <c r="AK49">
        <v>92.366439999999997</v>
      </c>
      <c r="AL49">
        <v>38.672237000000003</v>
      </c>
      <c r="AM49">
        <v>225.69000199999999</v>
      </c>
      <c r="AN49">
        <v>41.830257000000003</v>
      </c>
      <c r="AO49">
        <v>6.6781030000000001</v>
      </c>
      <c r="AP49">
        <v>49.747692000000001</v>
      </c>
      <c r="AQ49">
        <v>94.646477000000004</v>
      </c>
      <c r="AR49">
        <v>22.238824999999999</v>
      </c>
      <c r="AS49">
        <v>13.301117</v>
      </c>
      <c r="AT49">
        <v>150.58109999999999</v>
      </c>
      <c r="AU49">
        <v>307.03836100000001</v>
      </c>
      <c r="AV49" s="2">
        <f t="shared" si="1"/>
        <v>-3.4971867045363113E-2</v>
      </c>
      <c r="AW49" s="2">
        <f t="shared" si="2"/>
        <v>5.8545647908961281E-2</v>
      </c>
      <c r="AX49" s="2">
        <f t="shared" si="3"/>
        <v>-1.8923426183099643E-2</v>
      </c>
      <c r="AY49" s="2">
        <f t="shared" si="4"/>
        <v>-9.7687882793155972E-3</v>
      </c>
      <c r="AZ49" s="2">
        <f t="shared" si="5"/>
        <v>2.6331250333814064E-2</v>
      </c>
      <c r="BA49" s="2">
        <f t="shared" si="6"/>
        <v>-4.2488715346653112E-2</v>
      </c>
      <c r="BB49" s="2">
        <f t="shared" si="7"/>
        <v>8.2875906092820927E-3</v>
      </c>
      <c r="BC49" s="2">
        <f t="shared" si="8"/>
        <v>-1.2925500162469378E-2</v>
      </c>
      <c r="BD49" s="2">
        <f t="shared" si="9"/>
        <v>1.5606210754547342E-2</v>
      </c>
      <c r="BE49" s="2">
        <f t="shared" si="10"/>
        <v>0.1693012576763977</v>
      </c>
      <c r="BF49" s="2">
        <f t="shared" si="11"/>
        <v>1.3587301193268102E-2</v>
      </c>
      <c r="BG49" s="2">
        <f t="shared" si="12"/>
        <v>3.5978642546112626E-2</v>
      </c>
      <c r="BH49" s="2">
        <f t="shared" si="13"/>
        <v>7.2024146396554356E-2</v>
      </c>
      <c r="BI49" s="2">
        <f t="shared" si="14"/>
        <v>1.1981262822491505E-2</v>
      </c>
      <c r="BJ49" s="2">
        <f t="shared" si="15"/>
        <v>2.9308480446580312E-2</v>
      </c>
      <c r="BK49" s="2">
        <f t="shared" si="16"/>
        <v>9.4812287744862209E-2</v>
      </c>
      <c r="BL49" s="2">
        <f t="shared" si="17"/>
        <v>0.1667180051020449</v>
      </c>
      <c r="BM49" s="2">
        <f t="shared" si="18"/>
        <v>2.6901749551668887E-2</v>
      </c>
      <c r="BN49" s="2">
        <f t="shared" si="19"/>
        <v>4.8216345324121508E-2</v>
      </c>
      <c r="BO49" s="2">
        <f t="shared" si="20"/>
        <v>4.5954573918954279E-2</v>
      </c>
      <c r="BP49" s="2">
        <f t="shared" si="21"/>
        <v>4.3551119728044312E-2</v>
      </c>
      <c r="BQ49" s="2">
        <f t="shared" si="22"/>
        <v>-0.1059016393442623</v>
      </c>
      <c r="BR49" s="2">
        <f t="shared" si="23"/>
        <v>-8.395143353832113E-2</v>
      </c>
      <c r="BS49" s="2">
        <f t="shared" si="24"/>
        <v>2.2414141519308951E-3</v>
      </c>
      <c r="BT49" s="2">
        <f t="shared" si="25"/>
        <v>5.5869653163503674E-2</v>
      </c>
      <c r="BU49" s="2">
        <f t="shared" si="26"/>
        <v>2.6888342980310766E-2</v>
      </c>
      <c r="BV49" s="2">
        <f t="shared" si="27"/>
        <v>7.8201218406952502E-2</v>
      </c>
      <c r="BW49" s="2">
        <f t="shared" si="28"/>
        <v>2.8971343934654163E-2</v>
      </c>
      <c r="BX49" s="2">
        <f t="shared" si="29"/>
        <v>0.12925859349272331</v>
      </c>
      <c r="BY49" s="2">
        <f t="shared" si="30"/>
        <v>-1.5441610098893915E-2</v>
      </c>
      <c r="BZ49" s="2">
        <f t="shared" si="31"/>
        <v>6.5620789359856647E-3</v>
      </c>
      <c r="CA49" s="2">
        <f t="shared" si="32"/>
        <v>4.1275534129070451E-2</v>
      </c>
      <c r="CB49" s="2">
        <f t="shared" si="33"/>
        <v>3.9092027260415451E-3</v>
      </c>
      <c r="CC49" s="2">
        <f t="shared" si="34"/>
        <v>4.0897142280748172E-2</v>
      </c>
      <c r="CD49" s="2">
        <f t="shared" si="35"/>
        <v>6.6597172527618084E-2</v>
      </c>
      <c r="CE49" s="2">
        <f t="shared" si="36"/>
        <v>4.3997646263666271E-2</v>
      </c>
      <c r="CF49" s="2">
        <f t="shared" si="37"/>
        <v>-7.1506680539559997E-2</v>
      </c>
      <c r="CG49" s="2">
        <f t="shared" si="38"/>
        <v>0.10486120125596117</v>
      </c>
      <c r="CH49" s="2">
        <f t="shared" si="39"/>
        <v>-4.5891181865518318E-3</v>
      </c>
      <c r="CI49" s="2">
        <f t="shared" si="40"/>
        <v>0.23446302148927045</v>
      </c>
      <c r="CJ49" s="2">
        <f t="shared" si="41"/>
        <v>1.9882898890555775E-2</v>
      </c>
      <c r="CK49" s="2">
        <f t="shared" si="42"/>
        <v>4.2026704973280496E-2</v>
      </c>
      <c r="CL49" s="2">
        <f t="shared" si="43"/>
        <v>-3.5289156554381015E-2</v>
      </c>
      <c r="CM49" s="2">
        <f t="shared" si="44"/>
        <v>-4.2684952659906869E-4</v>
      </c>
      <c r="CN49" s="2">
        <f t="shared" si="45"/>
        <v>8.2682238003597433E-2</v>
      </c>
      <c r="CO49" s="2">
        <f t="shared" si="46"/>
        <v>3.6198227939029888E-2</v>
      </c>
    </row>
    <row r="50" spans="1:93" x14ac:dyDescent="0.3">
      <c r="A50" s="1">
        <v>43800</v>
      </c>
      <c r="B50">
        <v>169.59423799999999</v>
      </c>
      <c r="C50">
        <v>142.602585</v>
      </c>
      <c r="D50">
        <v>53.518559000000003</v>
      </c>
      <c r="E50">
        <v>131.876251</v>
      </c>
      <c r="F50">
        <v>377.85</v>
      </c>
      <c r="G50">
        <v>53.287013999999999</v>
      </c>
      <c r="H50">
        <v>64.619324000000006</v>
      </c>
      <c r="I50">
        <v>34.963379000000003</v>
      </c>
      <c r="J50">
        <v>116.36676799999999</v>
      </c>
      <c r="K50">
        <v>125.669167</v>
      </c>
      <c r="L50">
        <v>1847.839966</v>
      </c>
      <c r="M50">
        <v>1339.3900149999999</v>
      </c>
      <c r="N50">
        <v>9.144482</v>
      </c>
      <c r="O50">
        <v>140.53999300000001</v>
      </c>
      <c r="P50">
        <v>1191.3100589999999</v>
      </c>
      <c r="Q50">
        <v>323.57000699999998</v>
      </c>
      <c r="R50">
        <v>143.76864599999999</v>
      </c>
      <c r="S50">
        <v>53.598553000000003</v>
      </c>
      <c r="T50">
        <v>58.078648000000001</v>
      </c>
      <c r="U50">
        <v>837.10998500000005</v>
      </c>
      <c r="V50">
        <v>38.416167999999999</v>
      </c>
      <c r="W50">
        <v>33.020000000000003</v>
      </c>
      <c r="X50">
        <v>67.468292000000005</v>
      </c>
      <c r="Y50">
        <v>29.828043000000001</v>
      </c>
      <c r="Z50">
        <v>156.04688999999999</v>
      </c>
      <c r="AA50">
        <v>58.397919000000002</v>
      </c>
      <c r="AB50">
        <v>234.912384</v>
      </c>
      <c r="AC50">
        <v>170.08677700000001</v>
      </c>
      <c r="AD50">
        <v>11.093596</v>
      </c>
      <c r="AE50">
        <v>35.941710999999998</v>
      </c>
      <c r="AF50">
        <v>58.203921999999999</v>
      </c>
      <c r="AG50">
        <v>142.009354</v>
      </c>
      <c r="AH50">
        <v>35.329433000000002</v>
      </c>
      <c r="AI50">
        <v>162.63999899999999</v>
      </c>
      <c r="AJ50">
        <v>72.414810000000003</v>
      </c>
      <c r="AK50">
        <v>100.35363</v>
      </c>
      <c r="AL50">
        <v>37.648705</v>
      </c>
      <c r="AM50">
        <v>231.66999799999999</v>
      </c>
      <c r="AN50">
        <v>43.297736999999998</v>
      </c>
      <c r="AO50">
        <v>7.0907099999999996</v>
      </c>
      <c r="AP50">
        <v>48.330952000000003</v>
      </c>
      <c r="AQ50">
        <v>94.520522999999997</v>
      </c>
      <c r="AR50">
        <v>21.905586</v>
      </c>
      <c r="AS50">
        <v>13.193806</v>
      </c>
      <c r="AT50">
        <v>151.312164</v>
      </c>
      <c r="AU50">
        <v>314.41369600000002</v>
      </c>
      <c r="AV50" s="2">
        <f t="shared" si="1"/>
        <v>3.1002727806135603E-2</v>
      </c>
      <c r="AW50" s="2">
        <f t="shared" si="2"/>
        <v>2.0382865898405347E-2</v>
      </c>
      <c r="AX50" s="2">
        <f t="shared" si="3"/>
        <v>4.4259288523790748E-2</v>
      </c>
      <c r="AY50" s="2">
        <f t="shared" si="4"/>
        <v>6.1842799089530344E-3</v>
      </c>
      <c r="AZ50" s="2">
        <f t="shared" si="5"/>
        <v>-1.683492922564522E-2</v>
      </c>
      <c r="BA50" s="2">
        <f t="shared" si="6"/>
        <v>7.988318612370629E-2</v>
      </c>
      <c r="BB50" s="2">
        <f t="shared" si="7"/>
        <v>3.6570516607158009E-2</v>
      </c>
      <c r="BC50" s="2">
        <f t="shared" si="8"/>
        <v>2.4543954240834425E-2</v>
      </c>
      <c r="BD50" s="2">
        <f t="shared" si="9"/>
        <v>-2.0993113788055446E-3</v>
      </c>
      <c r="BE50" s="2">
        <f t="shared" si="10"/>
        <v>3.1679748064549172E-2</v>
      </c>
      <c r="BF50" s="2">
        <f t="shared" si="11"/>
        <v>2.6121676876964622E-2</v>
      </c>
      <c r="BG50" s="2">
        <f t="shared" si="12"/>
        <v>2.7068722189677475E-2</v>
      </c>
      <c r="BH50" s="2">
        <f t="shared" si="13"/>
        <v>2.6489993372618731E-2</v>
      </c>
      <c r="BI50" s="2">
        <f t="shared" si="14"/>
        <v>2.3535124707612307E-3</v>
      </c>
      <c r="BJ50" s="2">
        <f t="shared" si="15"/>
        <v>1.1367507555546741E-2</v>
      </c>
      <c r="BK50" s="2">
        <f t="shared" si="16"/>
        <v>2.8316287061383116E-2</v>
      </c>
      <c r="BL50" s="2">
        <f t="shared" si="17"/>
        <v>-4.5850415345683765E-2</v>
      </c>
      <c r="BM50" s="2">
        <f t="shared" si="18"/>
        <v>-6.3497558187419742E-2</v>
      </c>
      <c r="BN50" s="2">
        <f t="shared" si="19"/>
        <v>2.0415263511773044E-2</v>
      </c>
      <c r="BO50" s="2">
        <f t="shared" si="20"/>
        <v>2.8491746712649577E-2</v>
      </c>
      <c r="BP50" s="2">
        <f t="shared" si="21"/>
        <v>-0.10143190886572159</v>
      </c>
      <c r="BQ50" s="2">
        <f t="shared" si="22"/>
        <v>0.21085441877521099</v>
      </c>
      <c r="BR50" s="2">
        <f t="shared" si="23"/>
        <v>1.2712920417517538E-3</v>
      </c>
      <c r="BS50" s="2">
        <f t="shared" si="24"/>
        <v>2.2650293085844195E-2</v>
      </c>
      <c r="BT50" s="2">
        <f t="shared" si="25"/>
        <v>4.5293969316657932E-2</v>
      </c>
      <c r="BU50" s="2">
        <f t="shared" si="26"/>
        <v>3.6682046913593551E-2</v>
      </c>
      <c r="BV50" s="2">
        <f t="shared" si="27"/>
        <v>8.6433583773827913E-2</v>
      </c>
      <c r="BW50" s="2">
        <f t="shared" si="28"/>
        <v>4.8167354745587664E-2</v>
      </c>
      <c r="BX50" s="2">
        <f t="shared" si="29"/>
        <v>-9.7604718474843827E-3</v>
      </c>
      <c r="BY50" s="2">
        <f t="shared" si="30"/>
        <v>4.5478901515194348E-2</v>
      </c>
      <c r="BZ50" s="2">
        <f t="shared" si="31"/>
        <v>1.9256360392188306E-2</v>
      </c>
      <c r="CA50" s="2">
        <f t="shared" si="32"/>
        <v>6.8300353412606735E-2</v>
      </c>
      <c r="CB50" s="2">
        <f t="shared" si="33"/>
        <v>2.6964157154838665E-2</v>
      </c>
      <c r="CC50" s="2">
        <f t="shared" si="34"/>
        <v>-1.5347780805130954E-3</v>
      </c>
      <c r="CD50" s="2">
        <f t="shared" si="35"/>
        <v>2.5143103854934668E-2</v>
      </c>
      <c r="CE50" s="2">
        <f t="shared" si="36"/>
        <v>8.6472857457751962E-2</v>
      </c>
      <c r="CF50" s="2">
        <f t="shared" si="37"/>
        <v>-2.6466842349978432E-2</v>
      </c>
      <c r="CG50" s="2">
        <f t="shared" si="38"/>
        <v>2.6496503819429272E-2</v>
      </c>
      <c r="CH50" s="2">
        <f t="shared" si="39"/>
        <v>3.5081783026099857E-2</v>
      </c>
      <c r="CI50" s="2">
        <f t="shared" si="40"/>
        <v>6.1785060817420683E-2</v>
      </c>
      <c r="CJ50" s="2">
        <f t="shared" si="41"/>
        <v>-2.8478507103404861E-2</v>
      </c>
      <c r="CK50" s="2">
        <f t="shared" si="42"/>
        <v>-1.3307838177643657E-3</v>
      </c>
      <c r="CL50" s="2">
        <f t="shared" si="43"/>
        <v>-1.4984559660863331E-2</v>
      </c>
      <c r="CM50" s="2">
        <f t="shared" si="44"/>
        <v>-8.0678186651541566E-3</v>
      </c>
      <c r="CN50" s="2">
        <f t="shared" si="45"/>
        <v>4.8549519162763687E-3</v>
      </c>
      <c r="CO50" s="2">
        <f t="shared" si="46"/>
        <v>2.4020890992184546E-2</v>
      </c>
    </row>
    <row r="51" spans="1:93" x14ac:dyDescent="0.3">
      <c r="A51" s="1">
        <v>43831</v>
      </c>
      <c r="B51">
        <v>155.89875799999999</v>
      </c>
      <c r="C51">
        <v>126.834023</v>
      </c>
      <c r="D51">
        <v>56.467640000000003</v>
      </c>
      <c r="E51">
        <v>137.99847399999999</v>
      </c>
      <c r="F51">
        <v>356.38</v>
      </c>
      <c r="G51">
        <v>54.947906000000003</v>
      </c>
      <c r="H51">
        <v>57.525826000000002</v>
      </c>
      <c r="I51">
        <v>33.471831999999999</v>
      </c>
      <c r="J51">
        <v>112.61016100000001</v>
      </c>
      <c r="K51">
        <v>108.545372</v>
      </c>
      <c r="L51">
        <v>2008.719971</v>
      </c>
      <c r="M51">
        <v>1432.780029</v>
      </c>
      <c r="N51">
        <v>8.6725080000000005</v>
      </c>
      <c r="O51">
        <v>138.83999600000001</v>
      </c>
      <c r="P51">
        <v>1057.959961</v>
      </c>
      <c r="Q51">
        <v>345.08999599999999</v>
      </c>
      <c r="R51">
        <v>138.30999800000001</v>
      </c>
      <c r="S51">
        <v>54.769210999999999</v>
      </c>
      <c r="T51">
        <v>55.357455999999999</v>
      </c>
      <c r="U51">
        <v>866.76000999999997</v>
      </c>
      <c r="V51">
        <v>37.961421999999999</v>
      </c>
      <c r="W51">
        <v>32.869999</v>
      </c>
      <c r="X51">
        <v>68.531075000000001</v>
      </c>
      <c r="Y51">
        <v>30.577251</v>
      </c>
      <c r="Z51">
        <v>168.44555700000001</v>
      </c>
      <c r="AA51">
        <v>62.378933000000004</v>
      </c>
      <c r="AB51">
        <v>236.04049699999999</v>
      </c>
      <c r="AC51">
        <v>152.964325</v>
      </c>
      <c r="AD51">
        <v>12.38714</v>
      </c>
      <c r="AE51">
        <v>34.598956999999999</v>
      </c>
      <c r="AF51">
        <v>56.345947000000002</v>
      </c>
      <c r="AG51">
        <v>144.929947</v>
      </c>
      <c r="AH51">
        <v>33.580097000000002</v>
      </c>
      <c r="AI51">
        <v>182.30999800000001</v>
      </c>
      <c r="AJ51">
        <v>71.050040999999993</v>
      </c>
      <c r="AK51">
        <v>95.390938000000006</v>
      </c>
      <c r="AL51">
        <v>36.663792000000001</v>
      </c>
      <c r="AM51">
        <v>239.38999899999999</v>
      </c>
      <c r="AN51">
        <v>45.590136999999999</v>
      </c>
      <c r="AO51">
        <v>7.1976810000000002</v>
      </c>
      <c r="AP51">
        <v>45.604111000000003</v>
      </c>
      <c r="AQ51">
        <v>94.480286000000007</v>
      </c>
      <c r="AR51">
        <v>19.4069</v>
      </c>
      <c r="AS51">
        <v>12.665285000000001</v>
      </c>
      <c r="AT51">
        <v>167.08746300000001</v>
      </c>
      <c r="AU51">
        <v>315.831909</v>
      </c>
      <c r="AV51" s="2">
        <f t="shared" si="1"/>
        <v>-8.0754394497765919E-2</v>
      </c>
      <c r="AW51" s="2">
        <f t="shared" si="2"/>
        <v>-0.11057697165868348</v>
      </c>
      <c r="AX51" s="2">
        <f t="shared" si="3"/>
        <v>5.5103893959476735E-2</v>
      </c>
      <c r="AY51" s="2">
        <f t="shared" si="4"/>
        <v>4.6423999420486944E-2</v>
      </c>
      <c r="AZ51" s="2">
        <f t="shared" si="5"/>
        <v>-5.6821490009263002E-2</v>
      </c>
      <c r="BA51" s="2">
        <f t="shared" si="6"/>
        <v>3.1168794708594558E-2</v>
      </c>
      <c r="BB51" s="2">
        <f t="shared" si="7"/>
        <v>-0.10977363365794422</v>
      </c>
      <c r="BC51" s="2">
        <f t="shared" si="8"/>
        <v>-4.2660264615728478E-2</v>
      </c>
      <c r="BD51" s="2">
        <f t="shared" si="9"/>
        <v>-3.2282472604205942E-2</v>
      </c>
      <c r="BE51" s="2">
        <f t="shared" si="10"/>
        <v>-0.13626090956741999</v>
      </c>
      <c r="BF51" s="2">
        <f t="shared" si="11"/>
        <v>8.7063819356746175E-2</v>
      </c>
      <c r="BG51" s="2">
        <f t="shared" si="12"/>
        <v>6.9725780358307413E-2</v>
      </c>
      <c r="BH51" s="2">
        <f t="shared" si="13"/>
        <v>-5.1612983655060993E-2</v>
      </c>
      <c r="BI51" s="2">
        <f t="shared" si="14"/>
        <v>-1.2096179626250559E-2</v>
      </c>
      <c r="BJ51" s="2">
        <f t="shared" si="15"/>
        <v>-0.11193567702427995</v>
      </c>
      <c r="BK51" s="2">
        <f t="shared" si="16"/>
        <v>6.6507984468412149E-2</v>
      </c>
      <c r="BL51" s="2">
        <f t="shared" si="17"/>
        <v>-3.7968278563324458E-2</v>
      </c>
      <c r="BM51" s="2">
        <f t="shared" si="18"/>
        <v>2.1841223959907945E-2</v>
      </c>
      <c r="BN51" s="2">
        <f t="shared" si="19"/>
        <v>-4.6853570007345934E-2</v>
      </c>
      <c r="BO51" s="2">
        <f t="shared" si="20"/>
        <v>3.5419509420855748E-2</v>
      </c>
      <c r="BP51" s="2">
        <f t="shared" si="21"/>
        <v>-1.1837359728331054E-2</v>
      </c>
      <c r="BQ51" s="2">
        <f t="shared" si="22"/>
        <v>-4.5427316777711434E-3</v>
      </c>
      <c r="BR51" s="2">
        <f t="shared" si="23"/>
        <v>1.5752332962571454E-2</v>
      </c>
      <c r="BS51" s="2">
        <f t="shared" si="24"/>
        <v>2.5117571407550922E-2</v>
      </c>
      <c r="BT51" s="2">
        <f t="shared" si="25"/>
        <v>7.9454752350399407E-2</v>
      </c>
      <c r="BU51" s="2">
        <f t="shared" si="26"/>
        <v>6.817047710210361E-2</v>
      </c>
      <c r="BV51" s="2">
        <f t="shared" si="27"/>
        <v>4.8022713012864614E-3</v>
      </c>
      <c r="BW51" s="2">
        <f t="shared" si="28"/>
        <v>-0.10066891913649471</v>
      </c>
      <c r="BX51" s="2">
        <f t="shared" si="29"/>
        <v>0.11660276793926881</v>
      </c>
      <c r="BY51" s="2">
        <f t="shared" si="30"/>
        <v>-3.7359211975189481E-2</v>
      </c>
      <c r="BZ51" s="2">
        <f t="shared" si="31"/>
        <v>-3.1921817914607131E-2</v>
      </c>
      <c r="CA51" s="2">
        <f t="shared" si="32"/>
        <v>2.0566201575707446E-2</v>
      </c>
      <c r="CB51" s="2">
        <f t="shared" si="33"/>
        <v>-4.9514975233256632E-2</v>
      </c>
      <c r="CC51" s="2">
        <f t="shared" si="34"/>
        <v>0.12094195229305196</v>
      </c>
      <c r="CD51" s="2">
        <f t="shared" si="35"/>
        <v>-1.8846545340656277E-2</v>
      </c>
      <c r="CE51" s="2">
        <f t="shared" si="36"/>
        <v>-4.9452042741254004E-2</v>
      </c>
      <c r="CF51" s="2">
        <f t="shared" si="37"/>
        <v>-2.6160607649054566E-2</v>
      </c>
      <c r="CG51" s="2">
        <f t="shared" si="38"/>
        <v>3.3323266139968617E-2</v>
      </c>
      <c r="CH51" s="2">
        <f t="shared" si="39"/>
        <v>5.294503036036273E-2</v>
      </c>
      <c r="CI51" s="2">
        <f t="shared" si="40"/>
        <v>1.5086077416789094E-2</v>
      </c>
      <c r="CJ51" s="2">
        <f t="shared" si="41"/>
        <v>-5.6420179763891264E-2</v>
      </c>
      <c r="CK51" s="2">
        <f t="shared" si="42"/>
        <v>-4.2569590944805215E-4</v>
      </c>
      <c r="CL51" s="2">
        <f t="shared" si="43"/>
        <v>-0.11406615645890501</v>
      </c>
      <c r="CM51" s="2">
        <f t="shared" si="44"/>
        <v>-4.0058266735163418E-2</v>
      </c>
      <c r="CN51" s="2">
        <f t="shared" si="45"/>
        <v>0.10425664786606328</v>
      </c>
      <c r="CO51" s="2">
        <f t="shared" si="46"/>
        <v>4.5106591030944785E-3</v>
      </c>
    </row>
    <row r="52" spans="1:93" x14ac:dyDescent="0.3">
      <c r="A52" s="1">
        <v>43862</v>
      </c>
      <c r="B52">
        <v>153.83424400000001</v>
      </c>
      <c r="C52">
        <v>120.80999799999999</v>
      </c>
      <c r="D52">
        <v>51.720103999999999</v>
      </c>
      <c r="E52">
        <v>128.291336</v>
      </c>
      <c r="F52">
        <v>370.79</v>
      </c>
      <c r="G52">
        <v>49.045802999999999</v>
      </c>
      <c r="H52">
        <v>47.635680999999998</v>
      </c>
      <c r="I52">
        <v>28.987921</v>
      </c>
      <c r="J52">
        <v>105.91197200000001</v>
      </c>
      <c r="K52">
        <v>100.958771</v>
      </c>
      <c r="L52">
        <v>1883.75</v>
      </c>
      <c r="M52">
        <v>1339.25</v>
      </c>
      <c r="N52">
        <v>6.96</v>
      </c>
      <c r="O52">
        <v>130.75</v>
      </c>
      <c r="P52">
        <v>1032.51001</v>
      </c>
      <c r="Q52">
        <v>369.02999899999998</v>
      </c>
      <c r="R52">
        <v>117.650002</v>
      </c>
      <c r="S52">
        <v>46.012912999999998</v>
      </c>
      <c r="T52">
        <v>45.813408000000003</v>
      </c>
      <c r="U52">
        <v>773.580017</v>
      </c>
      <c r="V52">
        <v>35.223061000000001</v>
      </c>
      <c r="W52">
        <v>27.5</v>
      </c>
      <c r="X52">
        <v>57.178145999999998</v>
      </c>
      <c r="Y52">
        <v>26.634219999999999</v>
      </c>
      <c r="Z52">
        <v>160.311722</v>
      </c>
      <c r="AA52">
        <v>54.172977000000003</v>
      </c>
      <c r="AB52">
        <v>269.625092</v>
      </c>
      <c r="AC52">
        <v>143.88249200000001</v>
      </c>
      <c r="AD52">
        <v>10.825068</v>
      </c>
      <c r="AE52">
        <v>32.825245000000002</v>
      </c>
      <c r="AF52">
        <v>51.875092000000002</v>
      </c>
      <c r="AG52">
        <v>130.920807</v>
      </c>
      <c r="AH52">
        <v>30.443356999999999</v>
      </c>
      <c r="AI52">
        <v>170.39999399999999</v>
      </c>
      <c r="AJ52">
        <v>68.517837999999998</v>
      </c>
      <c r="AK52">
        <v>88.536263000000005</v>
      </c>
      <c r="AL52">
        <v>35.346569000000002</v>
      </c>
      <c r="AM52">
        <v>217.41000399999999</v>
      </c>
      <c r="AN52">
        <v>44.227581000000001</v>
      </c>
      <c r="AO52">
        <v>7.6102889999999999</v>
      </c>
      <c r="AP52">
        <v>38.005023999999999</v>
      </c>
      <c r="AQ52">
        <v>86.138344000000004</v>
      </c>
      <c r="AR52">
        <v>17.990482</v>
      </c>
      <c r="AS52">
        <v>11.733166000000001</v>
      </c>
      <c r="AT52">
        <v>149.248535</v>
      </c>
      <c r="AU52">
        <v>290.82882699999999</v>
      </c>
      <c r="AV52" s="2">
        <f t="shared" si="1"/>
        <v>-1.3242658418099613E-2</v>
      </c>
      <c r="AW52" s="2">
        <f t="shared" si="2"/>
        <v>-4.749533963769334E-2</v>
      </c>
      <c r="AX52" s="2">
        <f t="shared" si="3"/>
        <v>-8.4075339433346316E-2</v>
      </c>
      <c r="AY52" s="2">
        <f t="shared" si="4"/>
        <v>-7.0342357553895757E-2</v>
      </c>
      <c r="AZ52" s="2">
        <f t="shared" si="5"/>
        <v>4.0434367809641464E-2</v>
      </c>
      <c r="BA52" s="2">
        <f t="shared" si="6"/>
        <v>-0.10741270104087322</v>
      </c>
      <c r="BB52" s="2">
        <f t="shared" si="7"/>
        <v>-0.17192530186354915</v>
      </c>
      <c r="BC52" s="2">
        <f t="shared" si="8"/>
        <v>-0.13396072853138122</v>
      </c>
      <c r="BD52" s="2">
        <f t="shared" si="9"/>
        <v>-5.9481213245046322E-2</v>
      </c>
      <c r="BE52" s="2">
        <f t="shared" si="10"/>
        <v>-6.9893362196962225E-2</v>
      </c>
      <c r="BF52" s="2">
        <f t="shared" si="11"/>
        <v>-6.2213734519593715E-2</v>
      </c>
      <c r="BG52" s="2">
        <f t="shared" si="12"/>
        <v>-6.5278707901364821E-2</v>
      </c>
      <c r="BH52" s="2">
        <f t="shared" si="13"/>
        <v>-0.19746398619638061</v>
      </c>
      <c r="BI52" s="2">
        <f t="shared" si="14"/>
        <v>-5.8268483384283684E-2</v>
      </c>
      <c r="BJ52" s="2">
        <f t="shared" si="15"/>
        <v>-2.4055684466493771E-2</v>
      </c>
      <c r="BK52" s="2">
        <f t="shared" si="16"/>
        <v>6.9373216486982692E-2</v>
      </c>
      <c r="BL52" s="2">
        <f t="shared" si="17"/>
        <v>-0.14937456654435066</v>
      </c>
      <c r="BM52" s="2">
        <f t="shared" si="18"/>
        <v>-0.15987628523624342</v>
      </c>
      <c r="BN52" s="2">
        <f t="shared" si="19"/>
        <v>-0.17240763376120458</v>
      </c>
      <c r="BO52" s="2">
        <f t="shared" si="20"/>
        <v>-0.10750379796594443</v>
      </c>
      <c r="BP52" s="2">
        <f t="shared" si="21"/>
        <v>-7.213536415996212E-2</v>
      </c>
      <c r="BQ52" s="2">
        <f t="shared" si="22"/>
        <v>-0.16337082943020473</v>
      </c>
      <c r="BR52" s="2">
        <f t="shared" si="23"/>
        <v>-0.16566103771172425</v>
      </c>
      <c r="BS52" s="2">
        <f t="shared" si="24"/>
        <v>-0.12895308999491162</v>
      </c>
      <c r="BT52" s="2">
        <f t="shared" si="25"/>
        <v>-4.8287619720358693E-2</v>
      </c>
      <c r="BU52" s="2">
        <f t="shared" si="26"/>
        <v>-0.13155011805027186</v>
      </c>
      <c r="BV52" s="2">
        <f t="shared" si="27"/>
        <v>0.14228319049845081</v>
      </c>
      <c r="BW52" s="2">
        <f t="shared" si="28"/>
        <v>-5.937222943977289E-2</v>
      </c>
      <c r="BX52" s="2">
        <f t="shared" si="29"/>
        <v>-0.12610433078176242</v>
      </c>
      <c r="BY52" s="2">
        <f t="shared" si="30"/>
        <v>-5.1264897956316897E-2</v>
      </c>
      <c r="BZ52" s="2">
        <f t="shared" si="31"/>
        <v>-7.9346523362186103E-2</v>
      </c>
      <c r="CA52" s="2">
        <f t="shared" si="32"/>
        <v>-9.6661458104307471E-2</v>
      </c>
      <c r="CB52" s="2">
        <f t="shared" si="33"/>
        <v>-9.3410689075734452E-2</v>
      </c>
      <c r="CC52" s="2">
        <f t="shared" si="34"/>
        <v>-6.5328309641032492E-2</v>
      </c>
      <c r="CD52" s="2">
        <f t="shared" si="35"/>
        <v>-3.5639712016492651E-2</v>
      </c>
      <c r="CE52" s="2">
        <f t="shared" si="36"/>
        <v>-7.1858765032795882E-2</v>
      </c>
      <c r="CF52" s="2">
        <f t="shared" si="37"/>
        <v>-3.5927080319460639E-2</v>
      </c>
      <c r="CG52" s="2">
        <f t="shared" si="38"/>
        <v>-9.1816680278276802E-2</v>
      </c>
      <c r="CH52" s="2">
        <f t="shared" si="39"/>
        <v>-2.9887078426634208E-2</v>
      </c>
      <c r="CI52" s="2">
        <f t="shared" si="40"/>
        <v>5.7325130135664475E-2</v>
      </c>
      <c r="CJ52" s="2">
        <f t="shared" si="41"/>
        <v>-0.16663162231141845</v>
      </c>
      <c r="CK52" s="2">
        <f t="shared" si="42"/>
        <v>-8.8292937639922076E-2</v>
      </c>
      <c r="CL52" s="2">
        <f t="shared" si="43"/>
        <v>-7.2985278431897935E-2</v>
      </c>
      <c r="CM52" s="2">
        <f t="shared" si="44"/>
        <v>-7.3596369919824156E-2</v>
      </c>
      <c r="CN52" s="2">
        <f t="shared" si="45"/>
        <v>-0.10676401256987192</v>
      </c>
      <c r="CO52" s="2">
        <f t="shared" si="46"/>
        <v>-7.9165788153469974E-2</v>
      </c>
    </row>
    <row r="53" spans="1:93" x14ac:dyDescent="0.3">
      <c r="A53" s="1">
        <v>43891</v>
      </c>
      <c r="B53">
        <v>135.824005</v>
      </c>
      <c r="C53">
        <v>112.836372</v>
      </c>
      <c r="D53">
        <v>42.785843</v>
      </c>
      <c r="E53">
        <v>116.69916499999999</v>
      </c>
      <c r="F53">
        <v>367.56</v>
      </c>
      <c r="G53">
        <v>38.566349000000002</v>
      </c>
      <c r="H53">
        <v>35.666676000000002</v>
      </c>
      <c r="I53">
        <v>22.985149</v>
      </c>
      <c r="J53">
        <v>111.754448</v>
      </c>
      <c r="K53">
        <v>91.646163999999999</v>
      </c>
      <c r="L53">
        <v>1949.719971</v>
      </c>
      <c r="M53">
        <v>1161.9499510000001</v>
      </c>
      <c r="N53">
        <v>4.83</v>
      </c>
      <c r="O53">
        <v>119.949997</v>
      </c>
      <c r="P53">
        <v>846</v>
      </c>
      <c r="Q53">
        <v>375.5</v>
      </c>
      <c r="R53">
        <v>96.599997999999999</v>
      </c>
      <c r="S53">
        <v>35.473475999999998</v>
      </c>
      <c r="T53">
        <v>28.530000999999999</v>
      </c>
      <c r="U53">
        <v>654.40002400000003</v>
      </c>
      <c r="V53">
        <v>16.884924000000002</v>
      </c>
      <c r="W53">
        <v>8.52</v>
      </c>
      <c r="X53">
        <v>23.515540999999999</v>
      </c>
      <c r="Y53">
        <v>21.519735000000001</v>
      </c>
      <c r="Z53">
        <v>156.483047</v>
      </c>
      <c r="AA53">
        <v>53.066994000000001</v>
      </c>
      <c r="AB53">
        <v>263.32318099999998</v>
      </c>
      <c r="AC53">
        <v>132.80126999999999</v>
      </c>
      <c r="AD53">
        <v>7.8999110000000003</v>
      </c>
      <c r="AE53">
        <v>27.167968999999999</v>
      </c>
      <c r="AF53">
        <v>51.463234</v>
      </c>
      <c r="AG53">
        <v>128.473511</v>
      </c>
      <c r="AH53">
        <v>29.732828000000001</v>
      </c>
      <c r="AI53">
        <v>143.979996</v>
      </c>
      <c r="AJ53">
        <v>62.30603</v>
      </c>
      <c r="AK53">
        <v>82.186333000000005</v>
      </c>
      <c r="AL53">
        <v>21.500463</v>
      </c>
      <c r="AM53">
        <v>189.550003</v>
      </c>
      <c r="AN53">
        <v>46.869822999999997</v>
      </c>
      <c r="AO53">
        <v>6.3419059999999998</v>
      </c>
      <c r="AP53">
        <v>25.566668</v>
      </c>
      <c r="AQ53">
        <v>73.050467999999995</v>
      </c>
      <c r="AR53">
        <v>22.623348</v>
      </c>
      <c r="AS53">
        <v>11.228194</v>
      </c>
      <c r="AT53">
        <v>125.97178599999999</v>
      </c>
      <c r="AU53">
        <v>253.02482599999999</v>
      </c>
      <c r="AV53" s="2">
        <f t="shared" si="1"/>
        <v>-0.1170756167917984</v>
      </c>
      <c r="AW53" s="2">
        <f t="shared" si="2"/>
        <v>-6.6001375151086394E-2</v>
      </c>
      <c r="AX53" s="2">
        <f t="shared" si="3"/>
        <v>-0.17274251807382288</v>
      </c>
      <c r="AY53" s="2">
        <f t="shared" si="4"/>
        <v>-9.0358175083623787E-2</v>
      </c>
      <c r="AZ53" s="2">
        <f t="shared" si="5"/>
        <v>-8.7111302893821789E-3</v>
      </c>
      <c r="BA53" s="2">
        <f t="shared" si="6"/>
        <v>-0.21366668214199688</v>
      </c>
      <c r="BB53" s="2">
        <f t="shared" si="7"/>
        <v>-0.25126133916296894</v>
      </c>
      <c r="BC53" s="2">
        <f t="shared" si="8"/>
        <v>-0.20707838965064104</v>
      </c>
      <c r="BD53" s="2">
        <f t="shared" si="9"/>
        <v>5.5163508805217885E-2</v>
      </c>
      <c r="BE53" s="2">
        <f t="shared" si="10"/>
        <v>-9.2241683488797618E-2</v>
      </c>
      <c r="BF53" s="2">
        <f t="shared" si="11"/>
        <v>3.5020555275381546E-2</v>
      </c>
      <c r="BG53" s="2">
        <f t="shared" si="12"/>
        <v>-0.13238756692178455</v>
      </c>
      <c r="BH53" s="2">
        <f t="shared" si="13"/>
        <v>-0.30603448275862066</v>
      </c>
      <c r="BI53" s="2">
        <f t="shared" si="14"/>
        <v>-8.260040535372852E-2</v>
      </c>
      <c r="BJ53" s="2">
        <f t="shared" si="15"/>
        <v>-0.18063748360173279</v>
      </c>
      <c r="BK53" s="2">
        <f t="shared" si="16"/>
        <v>1.7532452693635958E-2</v>
      </c>
      <c r="BL53" s="2">
        <f t="shared" si="17"/>
        <v>-0.17892055794440193</v>
      </c>
      <c r="BM53" s="2">
        <f t="shared" si="18"/>
        <v>-0.22905389623995334</v>
      </c>
      <c r="BN53" s="2">
        <f t="shared" si="19"/>
        <v>-0.37725652280659849</v>
      </c>
      <c r="BO53" s="2">
        <f t="shared" si="20"/>
        <v>-0.15406291576944905</v>
      </c>
      <c r="BP53" s="2">
        <f t="shared" si="21"/>
        <v>-0.52062871537485056</v>
      </c>
      <c r="BQ53" s="2">
        <f t="shared" si="22"/>
        <v>-0.69018181818181823</v>
      </c>
      <c r="BR53" s="2">
        <f t="shared" si="23"/>
        <v>-0.58873201310164902</v>
      </c>
      <c r="BS53" s="2">
        <f t="shared" si="24"/>
        <v>-0.19202683615288899</v>
      </c>
      <c r="BT53" s="2">
        <f t="shared" si="25"/>
        <v>-2.3882689002617065E-2</v>
      </c>
      <c r="BU53" s="2">
        <f t="shared" si="26"/>
        <v>-2.0415769286594714E-2</v>
      </c>
      <c r="BV53" s="2">
        <f t="shared" si="27"/>
        <v>-2.3372865460162803E-2</v>
      </c>
      <c r="BW53" s="2">
        <f t="shared" si="28"/>
        <v>-7.7015777569379495E-2</v>
      </c>
      <c r="BX53" s="2">
        <f t="shared" si="29"/>
        <v>-0.27022065819817481</v>
      </c>
      <c r="BY53" s="2">
        <f t="shared" si="30"/>
        <v>-0.17234527876334213</v>
      </c>
      <c r="BZ53" s="2">
        <f t="shared" si="31"/>
        <v>-7.9394172447925931E-3</v>
      </c>
      <c r="CA53" s="2">
        <f t="shared" si="32"/>
        <v>-1.8692949242208646E-2</v>
      </c>
      <c r="CB53" s="2">
        <f t="shared" si="33"/>
        <v>-2.3339377454332566E-2</v>
      </c>
      <c r="CC53" s="2">
        <f t="shared" si="34"/>
        <v>-0.15504694207911765</v>
      </c>
      <c r="CD53" s="2">
        <f t="shared" si="35"/>
        <v>-9.0659719881996254E-2</v>
      </c>
      <c r="CE53" s="2">
        <f t="shared" si="36"/>
        <v>-7.1721233592160996E-2</v>
      </c>
      <c r="CF53" s="2">
        <f t="shared" si="37"/>
        <v>-0.39172418686520893</v>
      </c>
      <c r="CG53" s="2">
        <f t="shared" si="38"/>
        <v>-0.12814498177369973</v>
      </c>
      <c r="CH53" s="2">
        <f t="shared" si="39"/>
        <v>5.9741951521155905E-2</v>
      </c>
      <c r="CI53" s="2">
        <f t="shared" si="40"/>
        <v>-0.16666686376824849</v>
      </c>
      <c r="CJ53" s="2">
        <f t="shared" si="41"/>
        <v>-0.32728188778409928</v>
      </c>
      <c r="CK53" s="2">
        <f t="shared" si="42"/>
        <v>-0.15194018589444913</v>
      </c>
      <c r="CL53" s="2">
        <f t="shared" si="43"/>
        <v>0.2575176140361331</v>
      </c>
      <c r="CM53" s="2">
        <f t="shared" si="44"/>
        <v>-4.3038000144206633E-2</v>
      </c>
      <c r="CN53" s="2">
        <f t="shared" si="45"/>
        <v>-0.15595964811312893</v>
      </c>
      <c r="CO53" s="2">
        <f t="shared" si="46"/>
        <v>-0.12998711781758829</v>
      </c>
    </row>
    <row r="54" spans="1:93" x14ac:dyDescent="0.3">
      <c r="A54" s="1">
        <v>43922</v>
      </c>
      <c r="B54">
        <v>143.41404700000001</v>
      </c>
      <c r="C54">
        <v>113.166985</v>
      </c>
      <c r="D54">
        <v>44.760711999999998</v>
      </c>
      <c r="E54">
        <v>129.41194200000001</v>
      </c>
      <c r="F54">
        <v>466.51</v>
      </c>
      <c r="G54">
        <v>41.009998000000003</v>
      </c>
      <c r="H54">
        <v>43.651046999999998</v>
      </c>
      <c r="I54">
        <v>22.429131999999999</v>
      </c>
      <c r="J54">
        <v>120.083237</v>
      </c>
      <c r="K54">
        <v>108.177361</v>
      </c>
      <c r="L54">
        <v>2474</v>
      </c>
      <c r="M54">
        <v>1346.6999510000001</v>
      </c>
      <c r="N54">
        <v>5.09</v>
      </c>
      <c r="O54">
        <v>123.589996</v>
      </c>
      <c r="P54">
        <v>1020.320007</v>
      </c>
      <c r="Q54">
        <v>419.85000600000001</v>
      </c>
      <c r="R54">
        <v>108.150002</v>
      </c>
      <c r="S54">
        <v>31.25</v>
      </c>
      <c r="T54">
        <v>25.91</v>
      </c>
      <c r="U54">
        <v>878.54998799999998</v>
      </c>
      <c r="V54">
        <v>22.290001</v>
      </c>
      <c r="W54">
        <v>14.63</v>
      </c>
      <c r="X54">
        <v>29.020572999999999</v>
      </c>
      <c r="Y54">
        <v>25.217606</v>
      </c>
      <c r="Z54">
        <v>177.81578099999999</v>
      </c>
      <c r="AA54">
        <v>58.812981000000001</v>
      </c>
      <c r="AB54">
        <v>291.97305299999999</v>
      </c>
      <c r="AC54">
        <v>147.792633</v>
      </c>
      <c r="AD54">
        <v>6.772386</v>
      </c>
      <c r="AE54">
        <v>28.398213999999999</v>
      </c>
      <c r="AF54">
        <v>55.026294999999998</v>
      </c>
      <c r="AG54">
        <v>147.00041200000001</v>
      </c>
      <c r="AH54">
        <v>34.943359000000001</v>
      </c>
      <c r="AI54">
        <v>161.949997</v>
      </c>
      <c r="AJ54">
        <v>68.636527999999998</v>
      </c>
      <c r="AK54">
        <v>86.596619000000004</v>
      </c>
      <c r="AL54">
        <v>24.991240999999999</v>
      </c>
      <c r="AM54">
        <v>223.479996</v>
      </c>
      <c r="AN54">
        <v>49.190120999999998</v>
      </c>
      <c r="AO54">
        <v>7.2358859999999998</v>
      </c>
      <c r="AP54">
        <v>34.061272000000002</v>
      </c>
      <c r="AQ54">
        <v>79.715996000000004</v>
      </c>
      <c r="AR54">
        <v>23.949090999999999</v>
      </c>
      <c r="AS54">
        <v>11.595698000000001</v>
      </c>
      <c r="AT54">
        <v>129.64648399999999</v>
      </c>
      <c r="AU54">
        <v>286.83160400000003</v>
      </c>
      <c r="AV54" s="2">
        <f t="shared" si="1"/>
        <v>5.5881447465784939E-2</v>
      </c>
      <c r="AW54" s="2">
        <f t="shared" si="2"/>
        <v>2.9300215359635952E-3</v>
      </c>
      <c r="AX54" s="2">
        <f t="shared" si="3"/>
        <v>4.6157066485753198E-2</v>
      </c>
      <c r="AY54" s="2">
        <f t="shared" si="4"/>
        <v>0.1089363150113372</v>
      </c>
      <c r="AZ54" s="2">
        <f t="shared" si="5"/>
        <v>0.26920774839481987</v>
      </c>
      <c r="BA54" s="2">
        <f t="shared" si="6"/>
        <v>6.3362207296314213E-2</v>
      </c>
      <c r="BB54" s="2">
        <f t="shared" si="7"/>
        <v>0.22386081057847934</v>
      </c>
      <c r="BC54" s="2">
        <f t="shared" si="8"/>
        <v>-2.4190271727192226E-2</v>
      </c>
      <c r="BD54" s="2">
        <f t="shared" si="9"/>
        <v>7.4527583904311356E-2</v>
      </c>
      <c r="BE54" s="2">
        <f t="shared" si="10"/>
        <v>0.18038067583494283</v>
      </c>
      <c r="BF54" s="2">
        <f t="shared" si="11"/>
        <v>0.26890016863862753</v>
      </c>
      <c r="BG54" s="2">
        <f t="shared" si="12"/>
        <v>0.15899996367399477</v>
      </c>
      <c r="BH54" s="2">
        <f t="shared" si="13"/>
        <v>5.3830227743271175E-2</v>
      </c>
      <c r="BI54" s="2">
        <f t="shared" si="14"/>
        <v>3.0345969912779599E-2</v>
      </c>
      <c r="BJ54" s="2">
        <f t="shared" si="15"/>
        <v>0.2060520177304965</v>
      </c>
      <c r="BK54" s="2">
        <f t="shared" si="16"/>
        <v>0.1181092037283622</v>
      </c>
      <c r="BL54" s="2">
        <f t="shared" si="17"/>
        <v>0.11956526127464311</v>
      </c>
      <c r="BM54" s="2">
        <f t="shared" si="18"/>
        <v>-0.11906011127863529</v>
      </c>
      <c r="BN54" s="2">
        <f t="shared" si="19"/>
        <v>-9.1833189911209562E-2</v>
      </c>
      <c r="BO54" s="2">
        <f t="shared" si="20"/>
        <v>0.3425274385381134</v>
      </c>
      <c r="BP54" s="2">
        <f t="shared" si="21"/>
        <v>0.32011260459330454</v>
      </c>
      <c r="BQ54" s="2">
        <f t="shared" si="22"/>
        <v>0.71713615023474198</v>
      </c>
      <c r="BR54" s="2">
        <f t="shared" si="23"/>
        <v>0.23410186480506659</v>
      </c>
      <c r="BS54" s="2">
        <f t="shared" si="24"/>
        <v>0.17183627028864432</v>
      </c>
      <c r="BT54" s="2">
        <f t="shared" si="25"/>
        <v>0.13632616701283934</v>
      </c>
      <c r="BU54" s="2">
        <f t="shared" si="26"/>
        <v>0.10827798160189739</v>
      </c>
      <c r="BV54" s="2">
        <f t="shared" si="27"/>
        <v>0.10880117690815841</v>
      </c>
      <c r="BW54" s="2">
        <f t="shared" si="28"/>
        <v>0.11288569002389817</v>
      </c>
      <c r="BX54" s="2">
        <f t="shared" si="29"/>
        <v>-0.14272629147341032</v>
      </c>
      <c r="BY54" s="2">
        <f t="shared" si="30"/>
        <v>4.5282921222414528E-2</v>
      </c>
      <c r="BZ54" s="2">
        <f t="shared" si="31"/>
        <v>6.923507760899747E-2</v>
      </c>
      <c r="CA54" s="2">
        <f t="shared" si="32"/>
        <v>0.14420794493582423</v>
      </c>
      <c r="CB54" s="2">
        <f t="shared" si="33"/>
        <v>0.17524505237106941</v>
      </c>
      <c r="CC54" s="2">
        <f t="shared" si="34"/>
        <v>0.12480901166298126</v>
      </c>
      <c r="CD54" s="2">
        <f t="shared" si="35"/>
        <v>0.1016032958607698</v>
      </c>
      <c r="CE54" s="2">
        <f t="shared" si="36"/>
        <v>5.3662036484825267E-2</v>
      </c>
      <c r="CF54" s="2">
        <f t="shared" si="37"/>
        <v>0.16235827107537168</v>
      </c>
      <c r="CG54" s="2">
        <f t="shared" si="38"/>
        <v>0.17900286184643319</v>
      </c>
      <c r="CH54" s="2">
        <f t="shared" si="39"/>
        <v>4.950515814834635E-2</v>
      </c>
      <c r="CI54" s="2">
        <f t="shared" si="40"/>
        <v>0.14096393103272109</v>
      </c>
      <c r="CJ54" s="2">
        <f t="shared" si="41"/>
        <v>0.33225307263347742</v>
      </c>
      <c r="CK54" s="2">
        <f t="shared" si="42"/>
        <v>9.1245520836362184E-2</v>
      </c>
      <c r="CL54" s="2">
        <f t="shared" si="43"/>
        <v>5.8600654509668476E-2</v>
      </c>
      <c r="CM54" s="2">
        <f t="shared" si="44"/>
        <v>3.2730464044351232E-2</v>
      </c>
      <c r="CN54" s="2">
        <f t="shared" si="45"/>
        <v>2.9170801785726785E-2</v>
      </c>
      <c r="CO54" s="2">
        <f t="shared" si="46"/>
        <v>0.13361051772840676</v>
      </c>
    </row>
    <row r="55" spans="1:93" x14ac:dyDescent="0.3">
      <c r="A55" s="1">
        <v>43952</v>
      </c>
      <c r="B55">
        <v>150.39395099999999</v>
      </c>
      <c r="C55">
        <v>117.885902</v>
      </c>
      <c r="D55">
        <v>45.531272999999999</v>
      </c>
      <c r="E55">
        <v>128.68806499999999</v>
      </c>
      <c r="F55">
        <v>564.73</v>
      </c>
      <c r="G55">
        <v>37.959999000000003</v>
      </c>
      <c r="H55">
        <v>42.711711999999999</v>
      </c>
      <c r="I55">
        <v>21.807148000000002</v>
      </c>
      <c r="J55">
        <v>122.562943</v>
      </c>
      <c r="K55">
        <v>120.588081</v>
      </c>
      <c r="L55">
        <v>2442.3701169999999</v>
      </c>
      <c r="M55">
        <v>1433.5200199999999</v>
      </c>
      <c r="N55">
        <v>5.71</v>
      </c>
      <c r="O55">
        <v>126.010002</v>
      </c>
      <c r="P55">
        <v>1147.8599850000001</v>
      </c>
      <c r="Q55">
        <v>419.73001099999999</v>
      </c>
      <c r="R55">
        <v>117.300003</v>
      </c>
      <c r="S55">
        <v>32.099997999999999</v>
      </c>
      <c r="T55">
        <v>25.209999</v>
      </c>
      <c r="U55">
        <v>1003.909973</v>
      </c>
      <c r="V55">
        <v>21.48</v>
      </c>
      <c r="W55">
        <v>13.86</v>
      </c>
      <c r="X55">
        <v>31.57</v>
      </c>
      <c r="Y55">
        <v>25.958932999999998</v>
      </c>
      <c r="Z55">
        <v>181.82435599999999</v>
      </c>
      <c r="AA55">
        <v>61.705582</v>
      </c>
      <c r="AB55">
        <v>354.647156</v>
      </c>
      <c r="AC55">
        <v>152.18983499999999</v>
      </c>
      <c r="AD55">
        <v>6.5433199999999996</v>
      </c>
      <c r="AE55">
        <v>29.267654</v>
      </c>
      <c r="AF55">
        <v>55.550308000000001</v>
      </c>
      <c r="AG55">
        <v>145.736557</v>
      </c>
      <c r="AH55">
        <v>34.788505999999998</v>
      </c>
      <c r="AI55">
        <v>174.78999300000001</v>
      </c>
      <c r="AJ55">
        <v>72.322845000000001</v>
      </c>
      <c r="AK55">
        <v>97.920340999999993</v>
      </c>
      <c r="AL55">
        <v>27.501635</v>
      </c>
      <c r="AM55">
        <v>300.10000600000001</v>
      </c>
      <c r="AN55">
        <v>57.641204999999999</v>
      </c>
      <c r="AO55">
        <v>9.0314859999999992</v>
      </c>
      <c r="AP55">
        <v>29.659388</v>
      </c>
      <c r="AQ55">
        <v>88.565680999999998</v>
      </c>
      <c r="AR55">
        <v>23.781061000000001</v>
      </c>
      <c r="AS55">
        <v>11.423709000000001</v>
      </c>
      <c r="AT55">
        <v>149.47827100000001</v>
      </c>
      <c r="AU55">
        <v>300.497772</v>
      </c>
      <c r="AV55" s="2">
        <f t="shared" si="1"/>
        <v>4.8669597895106997E-2</v>
      </c>
      <c r="AW55" s="2">
        <f t="shared" si="2"/>
        <v>4.1698707445462162E-2</v>
      </c>
      <c r="AX55" s="2">
        <f t="shared" si="3"/>
        <v>1.721511936628713E-2</v>
      </c>
      <c r="AY55" s="2">
        <f t="shared" si="4"/>
        <v>-5.5935873367854707E-3</v>
      </c>
      <c r="AZ55" s="2">
        <f t="shared" si="5"/>
        <v>0.21054211056568997</v>
      </c>
      <c r="BA55" s="2">
        <f t="shared" si="6"/>
        <v>-7.4372083607514433E-2</v>
      </c>
      <c r="BB55" s="2">
        <f t="shared" si="7"/>
        <v>-2.1519186011735292E-2</v>
      </c>
      <c r="BC55" s="2">
        <f t="shared" si="8"/>
        <v>-2.7731077600327898E-2</v>
      </c>
      <c r="BD55" s="2">
        <f t="shared" si="9"/>
        <v>2.0649893040441666E-2</v>
      </c>
      <c r="BE55" s="2">
        <f t="shared" si="10"/>
        <v>0.11472566797039907</v>
      </c>
      <c r="BF55" s="2">
        <f t="shared" si="11"/>
        <v>-1.2784916329830261E-2</v>
      </c>
      <c r="BG55" s="2">
        <f t="shared" si="12"/>
        <v>6.4468754851836979E-2</v>
      </c>
      <c r="BH55" s="2">
        <f t="shared" si="13"/>
        <v>0.12180746561886054</v>
      </c>
      <c r="BI55" s="2">
        <f t="shared" si="14"/>
        <v>1.9580921420209455E-2</v>
      </c>
      <c r="BJ55" s="2">
        <f t="shared" si="15"/>
        <v>0.12499997758056312</v>
      </c>
      <c r="BK55" s="2">
        <f t="shared" si="16"/>
        <v>-2.8580444988731801E-4</v>
      </c>
      <c r="BL55" s="2">
        <f t="shared" si="17"/>
        <v>8.4604723354512773E-2</v>
      </c>
      <c r="BM55" s="2">
        <f t="shared" si="18"/>
        <v>2.719993599999998E-2</v>
      </c>
      <c r="BN55" s="2">
        <f t="shared" si="19"/>
        <v>-2.7016634504052502E-2</v>
      </c>
      <c r="BO55" s="2">
        <f t="shared" si="20"/>
        <v>0.14268964397276851</v>
      </c>
      <c r="BP55" s="2">
        <f t="shared" si="21"/>
        <v>-3.633920877796281E-2</v>
      </c>
      <c r="BQ55" s="2">
        <f t="shared" si="22"/>
        <v>-5.2631578947368508E-2</v>
      </c>
      <c r="BR55" s="2">
        <f t="shared" si="23"/>
        <v>8.7848954601964666E-2</v>
      </c>
      <c r="BS55" s="2">
        <f t="shared" si="24"/>
        <v>2.9397199718323708E-2</v>
      </c>
      <c r="BT55" s="2">
        <f t="shared" si="25"/>
        <v>2.2543415311377834E-2</v>
      </c>
      <c r="BU55" s="2">
        <f t="shared" si="26"/>
        <v>4.9183036649681114E-2</v>
      </c>
      <c r="BV55" s="2">
        <f t="shared" si="27"/>
        <v>0.21465714851431855</v>
      </c>
      <c r="BW55" s="2">
        <f t="shared" si="28"/>
        <v>2.9752511412392206E-2</v>
      </c>
      <c r="BX55" s="2">
        <f t="shared" si="29"/>
        <v>-3.3823529846054322E-2</v>
      </c>
      <c r="BY55" s="2">
        <f t="shared" si="30"/>
        <v>3.0616009865972588E-2</v>
      </c>
      <c r="BZ55" s="2">
        <f t="shared" si="31"/>
        <v>9.5229562520973594E-3</v>
      </c>
      <c r="CA55" s="2">
        <f t="shared" si="32"/>
        <v>-8.5976289644685254E-3</v>
      </c>
      <c r="CB55" s="2">
        <f t="shared" si="33"/>
        <v>-4.4315430580100443E-3</v>
      </c>
      <c r="CC55" s="2">
        <f t="shared" si="34"/>
        <v>7.928370631584522E-2</v>
      </c>
      <c r="CD55" s="2">
        <f t="shared" si="35"/>
        <v>5.3707801187146333E-2</v>
      </c>
      <c r="CE55" s="2">
        <f t="shared" si="36"/>
        <v>0.13076401978234264</v>
      </c>
      <c r="CF55" s="2">
        <f t="shared" si="37"/>
        <v>0.1004509539962422</v>
      </c>
      <c r="CG55" s="2">
        <f t="shared" si="38"/>
        <v>0.34284952287183684</v>
      </c>
      <c r="CH55" s="2">
        <f t="shared" si="39"/>
        <v>0.17180449708590881</v>
      </c>
      <c r="CI55" s="2">
        <f t="shared" si="40"/>
        <v>0.24815205767476153</v>
      </c>
      <c r="CJ55" s="2">
        <f t="shared" si="41"/>
        <v>-0.12923428109202739</v>
      </c>
      <c r="CK55" s="2">
        <f t="shared" si="42"/>
        <v>0.11101517191104271</v>
      </c>
      <c r="CL55" s="2">
        <f t="shared" si="43"/>
        <v>-7.0161326791066151E-3</v>
      </c>
      <c r="CM55" s="2">
        <f t="shared" si="44"/>
        <v>-1.4832138608646064E-2</v>
      </c>
      <c r="CN55" s="2">
        <f t="shared" si="45"/>
        <v>0.15296818230720413</v>
      </c>
      <c r="CO55" s="2">
        <f t="shared" si="46"/>
        <v>4.764526575669803E-2</v>
      </c>
    </row>
    <row r="56" spans="1:93" x14ac:dyDescent="0.3">
      <c r="A56" s="1">
        <v>43983</v>
      </c>
      <c r="B56">
        <v>155.36686700000001</v>
      </c>
      <c r="C56">
        <v>124.136917</v>
      </c>
      <c r="D56">
        <v>43.580494000000002</v>
      </c>
      <c r="E56">
        <v>129.38258400000001</v>
      </c>
      <c r="F56">
        <v>536.65</v>
      </c>
      <c r="G56">
        <v>34.360000999999997</v>
      </c>
      <c r="H56">
        <v>42.821705000000001</v>
      </c>
      <c r="I56">
        <v>22.567706999999999</v>
      </c>
      <c r="J56">
        <v>118.855125</v>
      </c>
      <c r="K56">
        <v>118.84877</v>
      </c>
      <c r="L56">
        <v>2758.820068</v>
      </c>
      <c r="M56">
        <v>1418.0500489999999</v>
      </c>
      <c r="N56">
        <v>6.08</v>
      </c>
      <c r="O56">
        <v>125.629997</v>
      </c>
      <c r="P56">
        <v>1128.119995</v>
      </c>
      <c r="Q56">
        <v>455.040009</v>
      </c>
      <c r="R56">
        <v>111.510002</v>
      </c>
      <c r="S56">
        <v>34.18</v>
      </c>
      <c r="T56">
        <v>28.049999</v>
      </c>
      <c r="U56">
        <v>1052.3599850000001</v>
      </c>
      <c r="V56">
        <v>22.92</v>
      </c>
      <c r="W56">
        <v>10.199999999999999</v>
      </c>
      <c r="X56">
        <v>33.130001</v>
      </c>
      <c r="Y56">
        <v>28.418914999999998</v>
      </c>
      <c r="Z56">
        <v>202.489105</v>
      </c>
      <c r="AA56">
        <v>58.997292000000002</v>
      </c>
      <c r="AB56">
        <v>379.51101699999998</v>
      </c>
      <c r="AC56">
        <v>153.25718699999999</v>
      </c>
      <c r="AD56">
        <v>6.8022640000000001</v>
      </c>
      <c r="AE56">
        <v>28.670162000000001</v>
      </c>
      <c r="AF56">
        <v>53.372059</v>
      </c>
      <c r="AG56">
        <v>138.73616000000001</v>
      </c>
      <c r="AH56">
        <v>30.084340999999998</v>
      </c>
      <c r="AI56">
        <v>187.33000200000001</v>
      </c>
      <c r="AJ56">
        <v>68.007294000000002</v>
      </c>
      <c r="AK56">
        <v>97.636832999999996</v>
      </c>
      <c r="AL56">
        <v>28.951177999999999</v>
      </c>
      <c r="AM56">
        <v>312.01001000000002</v>
      </c>
      <c r="AN56">
        <v>70.696899000000002</v>
      </c>
      <c r="AO56">
        <v>16.443110999999998</v>
      </c>
      <c r="AP56">
        <v>34.080666000000001</v>
      </c>
      <c r="AQ56">
        <v>95.765274000000005</v>
      </c>
      <c r="AR56">
        <v>22.693812999999999</v>
      </c>
      <c r="AS56">
        <v>10.72251</v>
      </c>
      <c r="AT56">
        <v>148.25679</v>
      </c>
      <c r="AU56">
        <v>304.48700000000002</v>
      </c>
      <c r="AV56" s="2">
        <f t="shared" si="1"/>
        <v>3.3065930956225939E-2</v>
      </c>
      <c r="AW56" s="2">
        <f t="shared" si="2"/>
        <v>5.3025975913557462E-2</v>
      </c>
      <c r="AX56" s="2">
        <f t="shared" si="3"/>
        <v>-4.2844815694039508E-2</v>
      </c>
      <c r="AY56" s="2">
        <f t="shared" si="4"/>
        <v>5.3969185098867861E-3</v>
      </c>
      <c r="AZ56" s="2">
        <f t="shared" si="5"/>
        <v>-4.9722876418819686E-2</v>
      </c>
      <c r="BA56" s="2">
        <f t="shared" si="6"/>
        <v>-9.4836619990427459E-2</v>
      </c>
      <c r="BB56" s="2">
        <f t="shared" si="7"/>
        <v>2.5752421256259382E-3</v>
      </c>
      <c r="BC56" s="2">
        <f t="shared" si="8"/>
        <v>3.4876591840436774E-2</v>
      </c>
      <c r="BD56" s="2">
        <f t="shared" si="9"/>
        <v>-3.0252357762003176E-2</v>
      </c>
      <c r="BE56" s="2">
        <f t="shared" si="10"/>
        <v>-1.4423573089284013E-2</v>
      </c>
      <c r="BF56" s="2">
        <f t="shared" si="11"/>
        <v>0.12956674698783996</v>
      </c>
      <c r="BG56" s="2">
        <f t="shared" si="12"/>
        <v>-1.0791597455332355E-2</v>
      </c>
      <c r="BH56" s="2">
        <f t="shared" si="13"/>
        <v>6.479859894921193E-2</v>
      </c>
      <c r="BI56" s="2">
        <f t="shared" si="14"/>
        <v>-3.0156733113931469E-3</v>
      </c>
      <c r="BJ56" s="2">
        <f t="shared" si="15"/>
        <v>-1.7197210685935736E-2</v>
      </c>
      <c r="BK56" s="2">
        <f t="shared" si="16"/>
        <v>8.4125502286278048E-2</v>
      </c>
      <c r="BL56" s="2">
        <f t="shared" si="17"/>
        <v>-4.9360621073470931E-2</v>
      </c>
      <c r="BM56" s="2">
        <f t="shared" si="18"/>
        <v>6.4797574130689983E-2</v>
      </c>
      <c r="BN56" s="2">
        <f t="shared" si="19"/>
        <v>0.11265371331430833</v>
      </c>
      <c r="BO56" s="2">
        <f t="shared" si="20"/>
        <v>4.8261311574797967E-2</v>
      </c>
      <c r="BP56" s="2">
        <f t="shared" si="21"/>
        <v>6.7039106145251451E-2</v>
      </c>
      <c r="BQ56" s="2">
        <f t="shared" si="22"/>
        <v>-0.26406926406926406</v>
      </c>
      <c r="BR56" s="2">
        <f t="shared" si="23"/>
        <v>4.9414032309154254E-2</v>
      </c>
      <c r="BS56" s="2">
        <f t="shared" si="24"/>
        <v>9.4764372634268151E-2</v>
      </c>
      <c r="BT56" s="2">
        <f t="shared" si="25"/>
        <v>0.11365226009655165</v>
      </c>
      <c r="BU56" s="2">
        <f t="shared" si="26"/>
        <v>-4.389051868921677E-2</v>
      </c>
      <c r="BV56" s="2">
        <f t="shared" si="27"/>
        <v>7.0108728011342034E-2</v>
      </c>
      <c r="BW56" s="2">
        <f t="shared" si="28"/>
        <v>7.0132936276591645E-3</v>
      </c>
      <c r="BX56" s="2">
        <f t="shared" si="29"/>
        <v>3.9573794342933025E-2</v>
      </c>
      <c r="BY56" s="2">
        <f t="shared" si="30"/>
        <v>-2.041475548398922E-2</v>
      </c>
      <c r="BZ56" s="2">
        <f t="shared" si="31"/>
        <v>-3.9212185826224419E-2</v>
      </c>
      <c r="CA56" s="2">
        <f t="shared" si="32"/>
        <v>-4.8034598484441977E-2</v>
      </c>
      <c r="CB56" s="2">
        <f t="shared" si="33"/>
        <v>-0.13522181722894339</v>
      </c>
      <c r="CC56" s="2">
        <f t="shared" si="34"/>
        <v>7.1743289102368671E-2</v>
      </c>
      <c r="CD56" s="2">
        <f t="shared" si="35"/>
        <v>-5.9670647635612223E-2</v>
      </c>
      <c r="CE56" s="2">
        <f t="shared" si="36"/>
        <v>-2.8952922049158068E-3</v>
      </c>
      <c r="CF56" s="2">
        <f t="shared" si="37"/>
        <v>5.2707520843760687E-2</v>
      </c>
      <c r="CG56" s="2">
        <f t="shared" si="38"/>
        <v>3.9686783611727137E-2</v>
      </c>
      <c r="CH56" s="2">
        <f t="shared" si="39"/>
        <v>0.22649932457171917</v>
      </c>
      <c r="CI56" s="2">
        <f t="shared" si="40"/>
        <v>0.8206429152411906</v>
      </c>
      <c r="CJ56" s="2">
        <f t="shared" si="41"/>
        <v>0.14906841638134952</v>
      </c>
      <c r="CK56" s="2">
        <f t="shared" si="42"/>
        <v>8.1291002549847807E-2</v>
      </c>
      <c r="CL56" s="2">
        <f t="shared" si="43"/>
        <v>-4.5719070313978101E-2</v>
      </c>
      <c r="CM56" s="2">
        <f t="shared" si="44"/>
        <v>-6.1381027825551292E-2</v>
      </c>
      <c r="CN56" s="2">
        <f t="shared" si="45"/>
        <v>-8.1716291727779704E-3</v>
      </c>
      <c r="CO56" s="2">
        <f t="shared" si="46"/>
        <v>1.3275399592646649E-2</v>
      </c>
    </row>
    <row r="57" spans="1:93" x14ac:dyDescent="0.3">
      <c r="A57" s="1">
        <v>44013</v>
      </c>
      <c r="B57">
        <v>175.20288099999999</v>
      </c>
      <c r="C57">
        <v>130.39771999999999</v>
      </c>
      <c r="D57">
        <v>46.496105</v>
      </c>
      <c r="E57">
        <v>135.71038799999999</v>
      </c>
      <c r="F57">
        <v>810.44</v>
      </c>
      <c r="G57">
        <v>37.520000000000003</v>
      </c>
      <c r="H57">
        <v>40.293765999999998</v>
      </c>
      <c r="I57">
        <v>21.329000000000001</v>
      </c>
      <c r="J57">
        <v>128.400848</v>
      </c>
      <c r="K57">
        <v>124.745132</v>
      </c>
      <c r="L57">
        <v>3164.679932</v>
      </c>
      <c r="M57">
        <v>1487.9499510000001</v>
      </c>
      <c r="N57">
        <v>6.61</v>
      </c>
      <c r="O57">
        <v>119.339996</v>
      </c>
      <c r="P57">
        <v>1207.420044</v>
      </c>
      <c r="Q57">
        <v>488.88000499999998</v>
      </c>
      <c r="R57">
        <v>116.94000200000001</v>
      </c>
      <c r="S57">
        <v>30.889999</v>
      </c>
      <c r="T57">
        <v>24.969999000000001</v>
      </c>
      <c r="U57">
        <v>1155.160034</v>
      </c>
      <c r="V57">
        <v>24</v>
      </c>
      <c r="W57">
        <v>8.74</v>
      </c>
      <c r="X57">
        <v>28.629999000000002</v>
      </c>
      <c r="Y57">
        <v>31.733481999999999</v>
      </c>
      <c r="Z57">
        <v>203.981583</v>
      </c>
      <c r="AA57">
        <v>47.065693000000003</v>
      </c>
      <c r="AB57">
        <v>424.33764600000001</v>
      </c>
      <c r="AC57">
        <v>147.83389299999999</v>
      </c>
      <c r="AD57">
        <v>6.0544140000000004</v>
      </c>
      <c r="AE57">
        <v>28.053701</v>
      </c>
      <c r="AF57">
        <v>55.647120999999999</v>
      </c>
      <c r="AG57">
        <v>143.79707300000001</v>
      </c>
      <c r="AH57">
        <v>35.402000000000001</v>
      </c>
      <c r="AI57">
        <v>194.85000600000001</v>
      </c>
      <c r="AJ57">
        <v>69.069282999999999</v>
      </c>
      <c r="AK57">
        <v>97.198684999999998</v>
      </c>
      <c r="AL57">
        <v>29.179528999999999</v>
      </c>
      <c r="AM57">
        <v>325.58999599999999</v>
      </c>
      <c r="AN57">
        <v>75.6922</v>
      </c>
      <c r="AO57">
        <v>18.253993999999999</v>
      </c>
      <c r="AP57">
        <v>39.344116</v>
      </c>
      <c r="AQ57">
        <v>97.486350999999999</v>
      </c>
      <c r="AR57">
        <v>21.743003999999999</v>
      </c>
      <c r="AS57">
        <v>9.3980219999999992</v>
      </c>
      <c r="AT57">
        <v>171.10112000000001</v>
      </c>
      <c r="AU57">
        <v>323.837738</v>
      </c>
      <c r="AV57" s="2">
        <f t="shared" si="1"/>
        <v>0.12767209883945188</v>
      </c>
      <c r="AW57" s="2">
        <f t="shared" si="2"/>
        <v>5.0434658369999601E-2</v>
      </c>
      <c r="AX57" s="2">
        <f t="shared" si="3"/>
        <v>6.6901742784283222E-2</v>
      </c>
      <c r="AY57" s="2">
        <f t="shared" si="4"/>
        <v>4.8907695335563758E-2</v>
      </c>
      <c r="AZ57" s="2">
        <f t="shared" si="5"/>
        <v>0.51018354607285954</v>
      </c>
      <c r="BA57" s="2">
        <f t="shared" si="6"/>
        <v>9.1967372177899714E-2</v>
      </c>
      <c r="BB57" s="2">
        <f t="shared" si="7"/>
        <v>-5.9034057611671541E-2</v>
      </c>
      <c r="BC57" s="2">
        <f t="shared" si="8"/>
        <v>-5.4888474048338097E-2</v>
      </c>
      <c r="BD57" s="2">
        <f t="shared" si="9"/>
        <v>8.0313936820141291E-2</v>
      </c>
      <c r="BE57" s="2">
        <f t="shared" si="10"/>
        <v>4.9612309828700761E-2</v>
      </c>
      <c r="BF57" s="2">
        <f t="shared" si="11"/>
        <v>0.14711356811835399</v>
      </c>
      <c r="BG57" s="2">
        <f t="shared" si="12"/>
        <v>4.929297245135536E-2</v>
      </c>
      <c r="BH57" s="2">
        <f t="shared" si="13"/>
        <v>8.7171052631578982E-2</v>
      </c>
      <c r="BI57" s="2">
        <f t="shared" si="14"/>
        <v>-5.0067668154127262E-2</v>
      </c>
      <c r="BJ57" s="2">
        <f t="shared" si="15"/>
        <v>7.029398410760368E-2</v>
      </c>
      <c r="BK57" s="2">
        <f t="shared" si="16"/>
        <v>7.4367078346291055E-2</v>
      </c>
      <c r="BL57" s="2">
        <f t="shared" si="17"/>
        <v>4.8695183415026815E-2</v>
      </c>
      <c r="BM57" s="2">
        <f t="shared" si="18"/>
        <v>-9.6255149210064367E-2</v>
      </c>
      <c r="BN57" s="2">
        <f t="shared" si="19"/>
        <v>-0.10980392548320583</v>
      </c>
      <c r="BO57" s="2">
        <f t="shared" si="20"/>
        <v>9.7685250736704837E-2</v>
      </c>
      <c r="BP57" s="2">
        <f t="shared" si="21"/>
        <v>4.7120418848167464E-2</v>
      </c>
      <c r="BQ57" s="2">
        <f t="shared" si="22"/>
        <v>-0.14313725490196069</v>
      </c>
      <c r="BR57" s="2">
        <f t="shared" si="23"/>
        <v>-0.13582861044887981</v>
      </c>
      <c r="BS57" s="2">
        <f t="shared" si="24"/>
        <v>0.11663242597403879</v>
      </c>
      <c r="BT57" s="2">
        <f t="shared" si="25"/>
        <v>7.3706582880101405E-3</v>
      </c>
      <c r="BU57" s="2">
        <f t="shared" si="26"/>
        <v>-0.20223977398827048</v>
      </c>
      <c r="BV57" s="2">
        <f t="shared" si="27"/>
        <v>0.118116805552446</v>
      </c>
      <c r="BW57" s="2">
        <f t="shared" si="28"/>
        <v>-3.5386882052063237E-2</v>
      </c>
      <c r="BX57" s="2">
        <f t="shared" si="29"/>
        <v>-0.10994133717832764</v>
      </c>
      <c r="BY57" s="2">
        <f t="shared" si="30"/>
        <v>-2.1501831765024591E-2</v>
      </c>
      <c r="BZ57" s="2">
        <f t="shared" si="31"/>
        <v>4.2626461160136214E-2</v>
      </c>
      <c r="CA57" s="2">
        <f t="shared" si="32"/>
        <v>3.6478687315549159E-2</v>
      </c>
      <c r="CB57" s="2">
        <f t="shared" si="33"/>
        <v>0.1767583674177873</v>
      </c>
      <c r="CC57" s="2">
        <f t="shared" si="34"/>
        <v>4.0143083967938031E-2</v>
      </c>
      <c r="CD57" s="2">
        <f t="shared" si="35"/>
        <v>1.5615810268822002E-2</v>
      </c>
      <c r="CE57" s="2">
        <f t="shared" si="36"/>
        <v>-4.4875277755065876E-3</v>
      </c>
      <c r="CF57" s="2">
        <f t="shared" si="37"/>
        <v>7.887451073666155E-3</v>
      </c>
      <c r="CG57" s="2">
        <f t="shared" si="38"/>
        <v>4.3524199752437306E-2</v>
      </c>
      <c r="CH57" s="2">
        <f t="shared" si="39"/>
        <v>7.0657993075481249E-2</v>
      </c>
      <c r="CI57" s="2">
        <f t="shared" si="40"/>
        <v>0.11013019373280401</v>
      </c>
      <c r="CJ57" s="2">
        <f t="shared" si="41"/>
        <v>0.15444093727511071</v>
      </c>
      <c r="CK57" s="2">
        <f t="shared" si="42"/>
        <v>1.7971827658530941E-2</v>
      </c>
      <c r="CL57" s="2">
        <f t="shared" si="43"/>
        <v>-4.189727834630521E-2</v>
      </c>
      <c r="CM57" s="2">
        <f t="shared" si="44"/>
        <v>-0.12352406292929553</v>
      </c>
      <c r="CN57" s="2">
        <f t="shared" si="45"/>
        <v>0.15408623105896205</v>
      </c>
      <c r="CO57" s="2">
        <f t="shared" si="46"/>
        <v>6.3551934893772075E-2</v>
      </c>
    </row>
    <row r="58" spans="1:93" x14ac:dyDescent="0.3">
      <c r="A58" s="1">
        <v>44044</v>
      </c>
      <c r="B58">
        <v>208.74095199999999</v>
      </c>
      <c r="C58">
        <v>140.697464</v>
      </c>
      <c r="D58">
        <v>48.750042000000001</v>
      </c>
      <c r="E58">
        <v>138.07638499999999</v>
      </c>
      <c r="F58">
        <v>881.98</v>
      </c>
      <c r="G58">
        <v>37.639999000000003</v>
      </c>
      <c r="H58">
        <v>38.244602</v>
      </c>
      <c r="I58">
        <v>20.254808000000001</v>
      </c>
      <c r="J58">
        <v>137.77787799999999</v>
      </c>
      <c r="K58">
        <v>149.84678600000001</v>
      </c>
      <c r="L58">
        <v>3450.959961</v>
      </c>
      <c r="M58">
        <v>1629.530029</v>
      </c>
      <c r="N58">
        <v>6.82</v>
      </c>
      <c r="O58">
        <v>132.429993</v>
      </c>
      <c r="P58">
        <v>1196.3100589999999</v>
      </c>
      <c r="Q58">
        <v>529.55999799999995</v>
      </c>
      <c r="R58">
        <v>131.86999499999999</v>
      </c>
      <c r="S58">
        <v>37.580002</v>
      </c>
      <c r="T58">
        <v>30.85</v>
      </c>
      <c r="U58">
        <v>1310.280029</v>
      </c>
      <c r="V58">
        <v>29.530000999999999</v>
      </c>
      <c r="W58">
        <v>11.1</v>
      </c>
      <c r="X58">
        <v>32.310001</v>
      </c>
      <c r="Y58">
        <v>31.557013999999999</v>
      </c>
      <c r="Z58">
        <v>224.398651</v>
      </c>
      <c r="AA58">
        <v>50.240879</v>
      </c>
      <c r="AB58">
        <v>534.66198699999995</v>
      </c>
      <c r="AC58">
        <v>160.16403199999999</v>
      </c>
      <c r="AD58">
        <v>6.3237209999999999</v>
      </c>
      <c r="AE58">
        <v>28.762858999999999</v>
      </c>
      <c r="AF58">
        <v>58.024410000000003</v>
      </c>
      <c r="AG58">
        <v>151.344055</v>
      </c>
      <c r="AH58">
        <v>35.106994999999998</v>
      </c>
      <c r="AI58">
        <v>272.64999399999999</v>
      </c>
      <c r="AJ58">
        <v>72.967804000000001</v>
      </c>
      <c r="AK58">
        <v>111.41851</v>
      </c>
      <c r="AL58">
        <v>30.112798999999999</v>
      </c>
      <c r="AM58">
        <v>375.67001299999998</v>
      </c>
      <c r="AN58">
        <v>65.915558000000004</v>
      </c>
      <c r="AO58">
        <v>18.151806000000001</v>
      </c>
      <c r="AP58">
        <v>40.237186000000001</v>
      </c>
      <c r="AQ58">
        <v>102.450157</v>
      </c>
      <c r="AR58">
        <v>21.207363000000001</v>
      </c>
      <c r="AS58">
        <v>9.0961180000000006</v>
      </c>
      <c r="AT58">
        <v>181.24671900000001</v>
      </c>
      <c r="AU58">
        <v>346.44055200000003</v>
      </c>
      <c r="AV58" s="2">
        <f t="shared" si="1"/>
        <v>0.19142419809866029</v>
      </c>
      <c r="AW58" s="2">
        <f t="shared" si="2"/>
        <v>7.8987147934795221E-2</v>
      </c>
      <c r="AX58" s="2">
        <f t="shared" si="3"/>
        <v>4.8475823942672198E-2</v>
      </c>
      <c r="AY58" s="2">
        <f t="shared" si="4"/>
        <v>1.7434162814419136E-2</v>
      </c>
      <c r="AZ58" s="2">
        <f t="shared" si="5"/>
        <v>8.8273036868861302E-2</v>
      </c>
      <c r="BA58" s="2">
        <f t="shared" si="6"/>
        <v>3.1982675906183358E-3</v>
      </c>
      <c r="BB58" s="2">
        <f t="shared" si="7"/>
        <v>-5.0855608780772631E-2</v>
      </c>
      <c r="BC58" s="2">
        <f t="shared" si="8"/>
        <v>-5.0362979980308503E-2</v>
      </c>
      <c r="BD58" s="2">
        <f t="shared" si="9"/>
        <v>7.3029346348242111E-2</v>
      </c>
      <c r="BE58" s="2">
        <f t="shared" si="10"/>
        <v>0.20122351547954601</v>
      </c>
      <c r="BF58" s="2">
        <f t="shared" si="11"/>
        <v>9.0460973985156873E-2</v>
      </c>
      <c r="BG58" s="2">
        <f t="shared" si="12"/>
        <v>9.5151102296719622E-2</v>
      </c>
      <c r="BH58" s="2">
        <f t="shared" si="13"/>
        <v>3.1770045385779114E-2</v>
      </c>
      <c r="BI58" s="2">
        <f t="shared" si="14"/>
        <v>0.10968658822478926</v>
      </c>
      <c r="BJ58" s="2">
        <f t="shared" si="15"/>
        <v>-9.2014250179203189E-3</v>
      </c>
      <c r="BK58" s="2">
        <f t="shared" si="16"/>
        <v>8.3210588659685461E-2</v>
      </c>
      <c r="BL58" s="2">
        <f t="shared" si="17"/>
        <v>0.12767224854331694</v>
      </c>
      <c r="BM58" s="2">
        <f t="shared" si="18"/>
        <v>0.21657504747734052</v>
      </c>
      <c r="BN58" s="2">
        <f t="shared" si="19"/>
        <v>0.23548262857359345</v>
      </c>
      <c r="BO58" s="2">
        <f t="shared" si="20"/>
        <v>0.1342844198503495</v>
      </c>
      <c r="BP58" s="2">
        <f t="shared" si="21"/>
        <v>0.23041670833333328</v>
      </c>
      <c r="BQ58" s="2">
        <f t="shared" si="22"/>
        <v>0.27002288329519442</v>
      </c>
      <c r="BR58" s="2">
        <f t="shared" si="23"/>
        <v>0.12853657452101197</v>
      </c>
      <c r="BS58" s="2">
        <f t="shared" si="24"/>
        <v>-5.5609403342501106E-3</v>
      </c>
      <c r="BT58" s="2">
        <f t="shared" si="25"/>
        <v>0.10009270297701338</v>
      </c>
      <c r="BU58" s="2">
        <f t="shared" si="26"/>
        <v>6.7462854525481994E-2</v>
      </c>
      <c r="BV58" s="2">
        <f t="shared" si="27"/>
        <v>0.25999187684610936</v>
      </c>
      <c r="BW58" s="2">
        <f t="shared" si="28"/>
        <v>8.3405359554456188E-2</v>
      </c>
      <c r="BX58" s="2">
        <f t="shared" si="29"/>
        <v>4.4481100895974325E-2</v>
      </c>
      <c r="BY58" s="2">
        <f t="shared" si="30"/>
        <v>2.5278589801751954E-2</v>
      </c>
      <c r="BZ58" s="2">
        <f t="shared" si="31"/>
        <v>4.2720790532901148E-2</v>
      </c>
      <c r="CA58" s="2">
        <f t="shared" si="32"/>
        <v>5.2483557853781802E-2</v>
      </c>
      <c r="CB58" s="2">
        <f t="shared" si="33"/>
        <v>-8.3330037850969808E-3</v>
      </c>
      <c r="CC58" s="2">
        <f t="shared" si="34"/>
        <v>0.39928142470778255</v>
      </c>
      <c r="CD58" s="2">
        <f t="shared" si="35"/>
        <v>5.644362921792604E-2</v>
      </c>
      <c r="CE58" s="2">
        <f t="shared" si="36"/>
        <v>0.1462964751014893</v>
      </c>
      <c r="CF58" s="2">
        <f t="shared" si="37"/>
        <v>3.1983723931938733E-2</v>
      </c>
      <c r="CG58" s="2">
        <f t="shared" si="38"/>
        <v>0.15381313189978971</v>
      </c>
      <c r="CH58" s="2">
        <f t="shared" si="39"/>
        <v>-0.12916313702072335</v>
      </c>
      <c r="CI58" s="2">
        <f t="shared" si="40"/>
        <v>-5.5981173216118167E-3</v>
      </c>
      <c r="CJ58" s="2">
        <f t="shared" si="41"/>
        <v>2.2698946902250938E-2</v>
      </c>
      <c r="CK58" s="2">
        <f t="shared" si="42"/>
        <v>5.0917958761221918E-2</v>
      </c>
      <c r="CL58" s="2">
        <f t="shared" si="43"/>
        <v>-2.4635096419979425E-2</v>
      </c>
      <c r="CM58" s="2">
        <f t="shared" si="44"/>
        <v>-3.2124206561763596E-2</v>
      </c>
      <c r="CN58" s="2">
        <f t="shared" si="45"/>
        <v>5.9295923954209087E-2</v>
      </c>
      <c r="CO58" s="2">
        <f t="shared" si="46"/>
        <v>6.9796726408705406E-2</v>
      </c>
    </row>
    <row r="59" spans="1:93" x14ac:dyDescent="0.3">
      <c r="A59" s="1">
        <v>44075</v>
      </c>
      <c r="B59">
        <v>220.23831200000001</v>
      </c>
      <c r="C59">
        <v>147.459946</v>
      </c>
      <c r="D59">
        <v>48.592559999999999</v>
      </c>
      <c r="E59">
        <v>136.63706999999999</v>
      </c>
      <c r="F59">
        <v>883.36</v>
      </c>
      <c r="G59">
        <v>33.560001</v>
      </c>
      <c r="H59">
        <v>33.521251999999997</v>
      </c>
      <c r="I59">
        <v>17.119026000000002</v>
      </c>
      <c r="J59">
        <v>139.400452</v>
      </c>
      <c r="K59">
        <v>156.771942</v>
      </c>
      <c r="L59">
        <v>3148.7299800000001</v>
      </c>
      <c r="M59">
        <v>1465.599976</v>
      </c>
      <c r="N59">
        <v>6.66</v>
      </c>
      <c r="O59">
        <v>132.44000199999999</v>
      </c>
      <c r="P59">
        <v>1177.6400149999999</v>
      </c>
      <c r="Q59">
        <v>500.02999899999998</v>
      </c>
      <c r="R59">
        <v>124.08000199999999</v>
      </c>
      <c r="S59">
        <v>37.5</v>
      </c>
      <c r="T59">
        <v>30.58</v>
      </c>
      <c r="U59">
        <v>1243.709961</v>
      </c>
      <c r="V59">
        <v>27.74</v>
      </c>
      <c r="W59">
        <v>13.16</v>
      </c>
      <c r="X59">
        <v>27.5</v>
      </c>
      <c r="Y59">
        <v>29.8978</v>
      </c>
      <c r="Z59">
        <v>209.780777</v>
      </c>
      <c r="AA59">
        <v>51.406097000000003</v>
      </c>
      <c r="AB59">
        <v>540.89831500000003</v>
      </c>
      <c r="AC59">
        <v>158.80621300000001</v>
      </c>
      <c r="AD59">
        <v>6.2140029999999999</v>
      </c>
      <c r="AE59">
        <v>27.508526</v>
      </c>
      <c r="AF59">
        <v>58.239792000000001</v>
      </c>
      <c r="AG59">
        <v>147.85261499999999</v>
      </c>
      <c r="AH59">
        <v>34.094383000000001</v>
      </c>
      <c r="AI59">
        <v>251.320007</v>
      </c>
      <c r="AJ59">
        <v>71.893722999999994</v>
      </c>
      <c r="AK59">
        <v>125.287926</v>
      </c>
      <c r="AL59">
        <v>32.793461000000001</v>
      </c>
      <c r="AM59">
        <v>329.36999500000002</v>
      </c>
      <c r="AN59">
        <v>60.651015999999998</v>
      </c>
      <c r="AO59">
        <v>15.428041</v>
      </c>
      <c r="AP59">
        <v>40.404021999999998</v>
      </c>
      <c r="AQ59">
        <v>93.798111000000006</v>
      </c>
      <c r="AR59">
        <v>19.540929999999999</v>
      </c>
      <c r="AS59">
        <v>9.1058909999999997</v>
      </c>
      <c r="AT59">
        <v>180.04199199999999</v>
      </c>
      <c r="AU59">
        <v>332.13900799999999</v>
      </c>
      <c r="AV59" s="2">
        <f t="shared" si="1"/>
        <v>5.5079561005355646E-2</v>
      </c>
      <c r="AW59" s="2">
        <f t="shared" si="2"/>
        <v>4.806399353438244E-2</v>
      </c>
      <c r="AX59" s="2">
        <f t="shared" si="3"/>
        <v>-3.230397216888586E-3</v>
      </c>
      <c r="AY59" s="2">
        <f t="shared" si="4"/>
        <v>-1.0424048978396947E-2</v>
      </c>
      <c r="AZ59" s="2">
        <f t="shared" si="5"/>
        <v>1.5646613301888879E-3</v>
      </c>
      <c r="BA59" s="2">
        <f t="shared" si="6"/>
        <v>-0.10839527386809981</v>
      </c>
      <c r="BB59" s="2">
        <f t="shared" si="7"/>
        <v>-0.12350370386911082</v>
      </c>
      <c r="BC59" s="2">
        <f t="shared" si="8"/>
        <v>-0.15481667365101653</v>
      </c>
      <c r="BD59" s="2">
        <f t="shared" si="9"/>
        <v>1.1776738207566344E-2</v>
      </c>
      <c r="BE59" s="2">
        <f t="shared" si="10"/>
        <v>4.6214911809986943E-2</v>
      </c>
      <c r="BF59" s="2">
        <f t="shared" si="11"/>
        <v>-8.7578524357153492E-2</v>
      </c>
      <c r="BG59" s="2">
        <f t="shared" si="12"/>
        <v>-0.10059959011654399</v>
      </c>
      <c r="BH59" s="2">
        <f t="shared" si="13"/>
        <v>-2.3460410557184772E-2</v>
      </c>
      <c r="BI59" s="2">
        <f t="shared" si="14"/>
        <v>7.5579555456116381E-5</v>
      </c>
      <c r="BJ59" s="2">
        <f t="shared" si="15"/>
        <v>-1.5606358785954138E-2</v>
      </c>
      <c r="BK59" s="2">
        <f t="shared" si="16"/>
        <v>-5.5763273494082874E-2</v>
      </c>
      <c r="BL59" s="2">
        <f t="shared" si="17"/>
        <v>-5.9073278951743316E-2</v>
      </c>
      <c r="BM59" s="2">
        <f t="shared" si="18"/>
        <v>-2.1288450170918126E-3</v>
      </c>
      <c r="BN59" s="2">
        <f t="shared" si="19"/>
        <v>-8.7520259319287877E-3</v>
      </c>
      <c r="BO59" s="2">
        <f t="shared" si="20"/>
        <v>-5.0805985382228545E-2</v>
      </c>
      <c r="BP59" s="2">
        <f t="shared" si="21"/>
        <v>-6.0616354195179342E-2</v>
      </c>
      <c r="BQ59" s="2">
        <f t="shared" si="22"/>
        <v>0.18558558558558563</v>
      </c>
      <c r="BR59" s="2">
        <f t="shared" si="23"/>
        <v>-0.14887034512936104</v>
      </c>
      <c r="BS59" s="2">
        <f t="shared" si="24"/>
        <v>-5.2578295272169881E-2</v>
      </c>
      <c r="BT59" s="2">
        <f t="shared" si="25"/>
        <v>-6.5142432607582831E-2</v>
      </c>
      <c r="BU59" s="2">
        <f t="shared" si="26"/>
        <v>2.319262766083378E-2</v>
      </c>
      <c r="BV59" s="2">
        <f t="shared" si="27"/>
        <v>1.1664057201807526E-2</v>
      </c>
      <c r="BW59" s="2">
        <f t="shared" si="28"/>
        <v>-8.4776774350934052E-3</v>
      </c>
      <c r="BX59" s="2">
        <f t="shared" si="29"/>
        <v>-1.7350227816818609E-2</v>
      </c>
      <c r="BY59" s="2">
        <f t="shared" si="30"/>
        <v>-4.3609468724927485E-2</v>
      </c>
      <c r="BZ59" s="2">
        <f t="shared" si="31"/>
        <v>3.7119205520572836E-3</v>
      </c>
      <c r="CA59" s="2">
        <f t="shared" si="32"/>
        <v>-2.3069554995074047E-2</v>
      </c>
      <c r="CB59" s="2">
        <f t="shared" si="33"/>
        <v>-2.8843596553906059E-2</v>
      </c>
      <c r="CC59" s="2">
        <f t="shared" si="34"/>
        <v>-7.8232119821722748E-2</v>
      </c>
      <c r="CD59" s="2">
        <f t="shared" si="35"/>
        <v>-1.471993045042176E-2</v>
      </c>
      <c r="CE59" s="2">
        <f t="shared" si="36"/>
        <v>0.12448035788667432</v>
      </c>
      <c r="CF59" s="2">
        <f t="shared" si="37"/>
        <v>8.9020685191037924E-2</v>
      </c>
      <c r="CG59" s="2">
        <f t="shared" si="38"/>
        <v>-0.12324650996298703</v>
      </c>
      <c r="CH59" s="2">
        <f t="shared" si="39"/>
        <v>-7.9867972899508879E-2</v>
      </c>
      <c r="CI59" s="2">
        <f t="shared" si="40"/>
        <v>-0.15005476590042888</v>
      </c>
      <c r="CJ59" s="2">
        <f t="shared" si="41"/>
        <v>4.1463138103145789E-3</v>
      </c>
      <c r="CK59" s="2">
        <f t="shared" si="42"/>
        <v>-8.4451271265499367E-2</v>
      </c>
      <c r="CL59" s="2">
        <f t="shared" si="43"/>
        <v>-7.8578039146121159E-2</v>
      </c>
      <c r="CM59" s="2">
        <f t="shared" si="44"/>
        <v>1.0744143820472802E-3</v>
      </c>
      <c r="CN59" s="2">
        <f t="shared" si="45"/>
        <v>-6.6468899776333029E-3</v>
      </c>
      <c r="CO59" s="2">
        <f t="shared" si="46"/>
        <v>-4.1281379784893178E-2</v>
      </c>
    </row>
    <row r="60" spans="1:93" x14ac:dyDescent="0.3">
      <c r="A60" s="1">
        <v>44105</v>
      </c>
      <c r="B60">
        <v>225.26293899999999</v>
      </c>
      <c r="C60">
        <v>155.270432</v>
      </c>
      <c r="D60">
        <v>47.686100000000003</v>
      </c>
      <c r="E60">
        <v>132.347137</v>
      </c>
      <c r="F60">
        <v>1039.18</v>
      </c>
      <c r="G60">
        <v>35.259998000000003</v>
      </c>
      <c r="H60">
        <v>31.851534000000001</v>
      </c>
      <c r="I60">
        <v>15.177693</v>
      </c>
      <c r="J60">
        <v>138.244675</v>
      </c>
      <c r="K60">
        <v>151.59335300000001</v>
      </c>
      <c r="L60">
        <v>3036.1499020000001</v>
      </c>
      <c r="M60">
        <v>1616.1099850000001</v>
      </c>
      <c r="N60">
        <v>7.73</v>
      </c>
      <c r="O60">
        <v>131.28999300000001</v>
      </c>
      <c r="P60">
        <v>1128.9799800000001</v>
      </c>
      <c r="Q60">
        <v>475.73998999999998</v>
      </c>
      <c r="R60">
        <v>121.25</v>
      </c>
      <c r="S60">
        <v>39.529998999999997</v>
      </c>
      <c r="T60">
        <v>30.639999</v>
      </c>
      <c r="U60">
        <v>1201.4799800000001</v>
      </c>
      <c r="V60">
        <v>29.719999000000001</v>
      </c>
      <c r="W60">
        <v>12.04</v>
      </c>
      <c r="X60">
        <v>23.84</v>
      </c>
      <c r="Y60">
        <v>30.634224</v>
      </c>
      <c r="Z60">
        <v>201.941315</v>
      </c>
      <c r="AA60">
        <v>43.960254999999997</v>
      </c>
      <c r="AB60">
        <v>501.21191399999998</v>
      </c>
      <c r="AC60">
        <v>158.58812</v>
      </c>
      <c r="AD60">
        <v>7.4131799999999997</v>
      </c>
      <c r="AE60">
        <v>26.070865999999999</v>
      </c>
      <c r="AF60">
        <v>55.792327999999998</v>
      </c>
      <c r="AG60">
        <v>136.16383400000001</v>
      </c>
      <c r="AH60">
        <v>32.961002000000001</v>
      </c>
      <c r="AI60">
        <v>232.270004</v>
      </c>
      <c r="AJ60">
        <v>69.891518000000005</v>
      </c>
      <c r="AK60">
        <v>119.83889000000001</v>
      </c>
      <c r="AL60">
        <v>36.615893999999997</v>
      </c>
      <c r="AM60">
        <v>319.290009</v>
      </c>
      <c r="AN60">
        <v>66.303580999999994</v>
      </c>
      <c r="AO60">
        <v>16.541857</v>
      </c>
      <c r="AP60">
        <v>41.324558000000003</v>
      </c>
      <c r="AQ60">
        <v>103.486519</v>
      </c>
      <c r="AR60">
        <v>22.333288</v>
      </c>
      <c r="AS60">
        <v>11.276767</v>
      </c>
      <c r="AT60">
        <v>175.75207499999999</v>
      </c>
      <c r="AU60">
        <v>325.15399200000002</v>
      </c>
      <c r="AV60" s="2">
        <f t="shared" si="1"/>
        <v>2.2814500140193504E-2</v>
      </c>
      <c r="AW60" s="2">
        <f t="shared" si="2"/>
        <v>5.2966830735174671E-2</v>
      </c>
      <c r="AX60" s="2">
        <f t="shared" si="3"/>
        <v>-1.8654296048613114E-2</v>
      </c>
      <c r="AY60" s="2">
        <f t="shared" si="4"/>
        <v>-3.1396552926669104E-2</v>
      </c>
      <c r="AZ60" s="2">
        <f t="shared" si="5"/>
        <v>0.1763946748777396</v>
      </c>
      <c r="BA60" s="2">
        <f t="shared" si="6"/>
        <v>5.0655451410743499E-2</v>
      </c>
      <c r="BB60" s="2">
        <f t="shared" si="7"/>
        <v>-4.9810729026469422E-2</v>
      </c>
      <c r="BC60" s="2">
        <f t="shared" si="8"/>
        <v>-0.11340207088884624</v>
      </c>
      <c r="BD60" s="2">
        <f t="shared" si="9"/>
        <v>-8.2910563302908118E-3</v>
      </c>
      <c r="BE60" s="2">
        <f t="shared" si="10"/>
        <v>-3.3032626463222532E-2</v>
      </c>
      <c r="BF60" s="2">
        <f t="shared" si="11"/>
        <v>-3.575412268282209E-2</v>
      </c>
      <c r="BG60" s="2">
        <f t="shared" si="12"/>
        <v>0.10269514974391626</v>
      </c>
      <c r="BH60" s="2">
        <f t="shared" si="13"/>
        <v>0.1606606606606607</v>
      </c>
      <c r="BI60" s="2">
        <f t="shared" si="14"/>
        <v>-8.6832451120016068E-3</v>
      </c>
      <c r="BJ60" s="2">
        <f t="shared" si="15"/>
        <v>-4.1319957185727833E-2</v>
      </c>
      <c r="BK60" s="2">
        <f t="shared" si="16"/>
        <v>-4.8577103470945945E-2</v>
      </c>
      <c r="BL60" s="2">
        <f t="shared" si="17"/>
        <v>-2.2807881643973484E-2</v>
      </c>
      <c r="BM60" s="2">
        <f t="shared" si="18"/>
        <v>5.4133306666666575E-2</v>
      </c>
      <c r="BN60" s="2">
        <f t="shared" si="19"/>
        <v>1.962034009156352E-3</v>
      </c>
      <c r="BO60" s="2">
        <f t="shared" si="20"/>
        <v>-3.3954846647722518E-2</v>
      </c>
      <c r="BP60" s="2">
        <f t="shared" si="21"/>
        <v>7.1377036770007327E-2</v>
      </c>
      <c r="BQ60" s="2">
        <f t="shared" si="22"/>
        <v>-8.5106382978723485E-2</v>
      </c>
      <c r="BR60" s="2">
        <f t="shared" si="23"/>
        <v>-0.13309090909090909</v>
      </c>
      <c r="BS60" s="2">
        <f t="shared" si="24"/>
        <v>2.4631377559552862E-2</v>
      </c>
      <c r="BT60" s="2">
        <f t="shared" si="25"/>
        <v>-3.7369782456282911E-2</v>
      </c>
      <c r="BU60" s="2">
        <f t="shared" si="26"/>
        <v>-0.14484355814836528</v>
      </c>
      <c r="BV60" s="2">
        <f t="shared" si="27"/>
        <v>-7.3371278666305412E-2</v>
      </c>
      <c r="BW60" s="2">
        <f t="shared" si="28"/>
        <v>-1.373327881069806E-3</v>
      </c>
      <c r="BX60" s="2">
        <f t="shared" si="29"/>
        <v>0.19297979096566251</v>
      </c>
      <c r="BY60" s="2">
        <f t="shared" si="30"/>
        <v>-5.2262342228006006E-2</v>
      </c>
      <c r="BZ60" s="2">
        <f t="shared" si="31"/>
        <v>-4.2023913821670304E-2</v>
      </c>
      <c r="CA60" s="2">
        <f t="shared" si="32"/>
        <v>-7.9056978464668873E-2</v>
      </c>
      <c r="CB60" s="2">
        <f t="shared" si="33"/>
        <v>-3.3242455216156867E-2</v>
      </c>
      <c r="CC60" s="2">
        <f t="shared" si="34"/>
        <v>-7.5799787002234179E-2</v>
      </c>
      <c r="CD60" s="2">
        <f t="shared" si="35"/>
        <v>-2.7849510589401379E-2</v>
      </c>
      <c r="CE60" s="2">
        <f t="shared" si="36"/>
        <v>-4.3492107930655603E-2</v>
      </c>
      <c r="CF60" s="2">
        <f t="shared" si="37"/>
        <v>0.11656082900185487</v>
      </c>
      <c r="CG60" s="2">
        <f t="shared" si="38"/>
        <v>-3.0603838093995233E-2</v>
      </c>
      <c r="CH60" s="2">
        <f t="shared" si="39"/>
        <v>9.3198191436727057E-2</v>
      </c>
      <c r="CI60" s="2">
        <f t="shared" si="40"/>
        <v>7.2194259789690726E-2</v>
      </c>
      <c r="CJ60" s="2">
        <f t="shared" si="41"/>
        <v>2.2783276377782529E-2</v>
      </c>
      <c r="CK60" s="2">
        <f t="shared" si="42"/>
        <v>0.10329001188520731</v>
      </c>
      <c r="CL60" s="2">
        <f t="shared" si="43"/>
        <v>0.14289790711086936</v>
      </c>
      <c r="CM60" s="2">
        <f t="shared" si="44"/>
        <v>0.23840346869954845</v>
      </c>
      <c r="CN60" s="2">
        <f t="shared" si="45"/>
        <v>-2.3827313574713186E-2</v>
      </c>
      <c r="CO60" s="2">
        <f t="shared" si="46"/>
        <v>-2.1030399416379221E-2</v>
      </c>
    </row>
    <row r="61" spans="1:93" x14ac:dyDescent="0.3">
      <c r="A61" s="1">
        <v>44136</v>
      </c>
      <c r="B61">
        <v>260.87066700000003</v>
      </c>
      <c r="C61">
        <v>172.67129499999999</v>
      </c>
      <c r="D61">
        <v>51.198554999999999</v>
      </c>
      <c r="E61">
        <v>143.20976300000001</v>
      </c>
      <c r="F61">
        <v>930.84</v>
      </c>
      <c r="G61">
        <v>46</v>
      </c>
      <c r="H61">
        <v>37.231731000000003</v>
      </c>
      <c r="I61">
        <v>19.178017000000001</v>
      </c>
      <c r="J61">
        <v>152.23353599999999</v>
      </c>
      <c r="K61">
        <v>178.79092399999999</v>
      </c>
      <c r="L61">
        <v>3168.040039</v>
      </c>
      <c r="M61">
        <v>1754.400024</v>
      </c>
      <c r="N61">
        <v>9.08</v>
      </c>
      <c r="O61">
        <v>134.46000699999999</v>
      </c>
      <c r="P61">
        <v>1137.650024</v>
      </c>
      <c r="Q61">
        <v>490.70001200000002</v>
      </c>
      <c r="R61">
        <v>148.009995</v>
      </c>
      <c r="S61">
        <v>46.34</v>
      </c>
      <c r="T61">
        <v>40.25</v>
      </c>
      <c r="U61">
        <v>1289.4300539999999</v>
      </c>
      <c r="V61">
        <v>37.479999999999997</v>
      </c>
      <c r="W61">
        <v>20.110001</v>
      </c>
      <c r="X61">
        <v>36.020000000000003</v>
      </c>
      <c r="Y61">
        <v>29.428877</v>
      </c>
      <c r="Z61">
        <v>213.51101700000001</v>
      </c>
      <c r="AA61">
        <v>48.000861999999998</v>
      </c>
      <c r="AB61">
        <v>535.90167199999996</v>
      </c>
      <c r="AC61">
        <v>171.248581</v>
      </c>
      <c r="AD61">
        <v>10.170643999999999</v>
      </c>
      <c r="AE61">
        <v>28.250167999999999</v>
      </c>
      <c r="AF61">
        <v>59.770138000000003</v>
      </c>
      <c r="AG61">
        <v>143.68158</v>
      </c>
      <c r="AH61">
        <v>37.511944</v>
      </c>
      <c r="AI61">
        <v>245.800003</v>
      </c>
      <c r="AJ61">
        <v>74.628067000000001</v>
      </c>
      <c r="AK61">
        <v>134.42953499999999</v>
      </c>
      <c r="AL61">
        <v>37.278782</v>
      </c>
      <c r="AM61">
        <v>370.22000100000002</v>
      </c>
      <c r="AN61">
        <v>60.730350000000001</v>
      </c>
      <c r="AO61">
        <v>15.714266</v>
      </c>
      <c r="AP61">
        <v>42.681247999999997</v>
      </c>
      <c r="AQ61">
        <v>116.161186</v>
      </c>
      <c r="AR61">
        <v>23.349343999999999</v>
      </c>
      <c r="AS61">
        <v>12.101895000000001</v>
      </c>
      <c r="AT61">
        <v>185.759995</v>
      </c>
      <c r="AU61">
        <v>360.52322400000003</v>
      </c>
      <c r="AV61" s="2">
        <f t="shared" si="1"/>
        <v>0.15807184332261615</v>
      </c>
      <c r="AW61" s="2">
        <f t="shared" si="2"/>
        <v>0.11206810450556347</v>
      </c>
      <c r="AX61" s="2">
        <f t="shared" si="3"/>
        <v>7.3657837399158155E-2</v>
      </c>
      <c r="AY61" s="2">
        <f t="shared" si="4"/>
        <v>8.207677359881238E-2</v>
      </c>
      <c r="AZ61" s="2">
        <f t="shared" si="5"/>
        <v>-0.10425527820011934</v>
      </c>
      <c r="BA61" s="2">
        <f t="shared" si="6"/>
        <v>0.30459451529180448</v>
      </c>
      <c r="BB61" s="2">
        <f t="shared" si="7"/>
        <v>0.16891484724095243</v>
      </c>
      <c r="BC61" s="2">
        <f t="shared" si="8"/>
        <v>0.26356601098730886</v>
      </c>
      <c r="BD61" s="2">
        <f t="shared" si="9"/>
        <v>0.10118914887680112</v>
      </c>
      <c r="BE61" s="2">
        <f t="shared" si="10"/>
        <v>0.17941136904597646</v>
      </c>
      <c r="BF61" s="2">
        <f t="shared" si="11"/>
        <v>4.3439929271318262E-2</v>
      </c>
      <c r="BG61" s="2">
        <f t="shared" si="12"/>
        <v>8.5569695307587609E-2</v>
      </c>
      <c r="BH61" s="2">
        <f t="shared" si="13"/>
        <v>0.17464424320827937</v>
      </c>
      <c r="BI61" s="2">
        <f t="shared" si="14"/>
        <v>2.4145130390859113E-2</v>
      </c>
      <c r="BJ61" s="2">
        <f t="shared" si="15"/>
        <v>7.6795374174836659E-3</v>
      </c>
      <c r="BK61" s="2">
        <f t="shared" si="16"/>
        <v>3.1445794582036377E-2</v>
      </c>
      <c r="BL61" s="2">
        <f t="shared" si="17"/>
        <v>0.22070098969072169</v>
      </c>
      <c r="BM61" s="2">
        <f t="shared" si="18"/>
        <v>0.17227425176509636</v>
      </c>
      <c r="BN61" s="2">
        <f t="shared" si="19"/>
        <v>0.31364234052357509</v>
      </c>
      <c r="BO61" s="2">
        <f t="shared" si="20"/>
        <v>7.3201447767777081E-2</v>
      </c>
      <c r="BP61" s="2">
        <f t="shared" si="21"/>
        <v>0.26110367634938331</v>
      </c>
      <c r="BQ61" s="2">
        <f t="shared" si="22"/>
        <v>0.67026586378737563</v>
      </c>
      <c r="BR61" s="2">
        <f t="shared" si="23"/>
        <v>0.51090604026845654</v>
      </c>
      <c r="BS61" s="2">
        <f t="shared" si="24"/>
        <v>-3.934641856767776E-2</v>
      </c>
      <c r="BT61" s="2">
        <f t="shared" si="25"/>
        <v>5.7292397051093812E-2</v>
      </c>
      <c r="BU61" s="2">
        <f t="shared" si="26"/>
        <v>9.1915003677753959E-2</v>
      </c>
      <c r="BV61" s="2">
        <f t="shared" si="27"/>
        <v>6.9211758601572235E-2</v>
      </c>
      <c r="BW61" s="2">
        <f t="shared" si="28"/>
        <v>7.9832341792058559E-2</v>
      </c>
      <c r="BX61" s="2">
        <f t="shared" si="29"/>
        <v>0.37196776552033001</v>
      </c>
      <c r="BY61" s="2">
        <f t="shared" si="30"/>
        <v>8.3591469497023993E-2</v>
      </c>
      <c r="BZ61" s="2">
        <f t="shared" si="31"/>
        <v>7.1296720222895252E-2</v>
      </c>
      <c r="CA61" s="2">
        <f t="shared" si="32"/>
        <v>5.5211033496603716E-2</v>
      </c>
      <c r="CB61" s="2">
        <f t="shared" si="33"/>
        <v>0.13807049919174177</v>
      </c>
      <c r="CC61" s="2">
        <f t="shared" si="34"/>
        <v>5.8251167895101957E-2</v>
      </c>
      <c r="CD61" s="2">
        <f t="shared" si="35"/>
        <v>6.7770011806010513E-2</v>
      </c>
      <c r="CE61" s="2">
        <f t="shared" si="36"/>
        <v>0.12175217076860424</v>
      </c>
      <c r="CF61" s="2">
        <f t="shared" si="37"/>
        <v>1.8103832177359985E-2</v>
      </c>
      <c r="CG61" s="2">
        <f t="shared" si="38"/>
        <v>0.15951013362275307</v>
      </c>
      <c r="CH61" s="2">
        <f t="shared" si="39"/>
        <v>-8.405625934442354E-2</v>
      </c>
      <c r="CI61" s="2">
        <f t="shared" si="40"/>
        <v>-5.0030114514954392E-2</v>
      </c>
      <c r="CJ61" s="2">
        <f t="shared" si="41"/>
        <v>3.2830115206555703E-2</v>
      </c>
      <c r="CK61" s="2">
        <f t="shared" si="42"/>
        <v>0.12247650343712885</v>
      </c>
      <c r="CL61" s="2">
        <f t="shared" si="43"/>
        <v>4.5495137124457401E-2</v>
      </c>
      <c r="CM61" s="2">
        <f t="shared" si="44"/>
        <v>7.3170617074911737E-2</v>
      </c>
      <c r="CN61" s="2">
        <f t="shared" si="45"/>
        <v>5.6943395974130111E-2</v>
      </c>
      <c r="CO61" s="2">
        <f t="shared" si="46"/>
        <v>0.10877686533216548</v>
      </c>
    </row>
    <row r="62" spans="1:93" x14ac:dyDescent="0.3">
      <c r="A62" s="1">
        <v>44166</v>
      </c>
      <c r="B62">
        <v>268.279358</v>
      </c>
      <c r="C62">
        <v>181.05668600000001</v>
      </c>
      <c r="D62">
        <v>54.84</v>
      </c>
      <c r="E62">
        <v>147.25097700000001</v>
      </c>
      <c r="F62">
        <v>994.29</v>
      </c>
      <c r="G62">
        <v>45.189999</v>
      </c>
      <c r="H62">
        <v>41.220001000000003</v>
      </c>
      <c r="I62">
        <v>20.52</v>
      </c>
      <c r="J62">
        <v>143.625</v>
      </c>
      <c r="K62">
        <v>176.529999</v>
      </c>
      <c r="L62">
        <v>3256.929932</v>
      </c>
      <c r="M62">
        <v>1752.6400149999999</v>
      </c>
      <c r="N62">
        <v>8.7899999999999991</v>
      </c>
      <c r="O62">
        <v>154.570007</v>
      </c>
      <c r="P62">
        <v>1185.4399410000001</v>
      </c>
      <c r="Q62">
        <v>540.72997999999995</v>
      </c>
      <c r="R62">
        <v>181.179993</v>
      </c>
      <c r="S62">
        <v>46.610000999999997</v>
      </c>
      <c r="T62">
        <v>40.209999000000003</v>
      </c>
      <c r="U62">
        <v>1386.709961</v>
      </c>
      <c r="V62">
        <v>37.060001</v>
      </c>
      <c r="W62">
        <v>19.23</v>
      </c>
      <c r="X62">
        <v>32.5</v>
      </c>
      <c r="Y62">
        <v>31.073779999999999</v>
      </c>
      <c r="Z62">
        <v>222.41999799999999</v>
      </c>
      <c r="AA62">
        <v>49.82</v>
      </c>
      <c r="AB62">
        <v>522.04577600000005</v>
      </c>
      <c r="AC62">
        <v>174.78999300000001</v>
      </c>
      <c r="AD62">
        <v>10.790073</v>
      </c>
      <c r="AE62">
        <v>28.259995</v>
      </c>
      <c r="AF62">
        <v>58.127719999999997</v>
      </c>
      <c r="AG62">
        <v>157.38000500000001</v>
      </c>
      <c r="AH62">
        <v>36.413868000000001</v>
      </c>
      <c r="AI62">
        <v>222.529999</v>
      </c>
      <c r="AJ62">
        <v>78.257767000000001</v>
      </c>
      <c r="AK62">
        <v>141.18594400000001</v>
      </c>
      <c r="AL62">
        <v>40.308928999999999</v>
      </c>
      <c r="AM62">
        <v>348.02999899999998</v>
      </c>
      <c r="AN62">
        <v>65.069999999999993</v>
      </c>
      <c r="AO62">
        <v>17.69849</v>
      </c>
      <c r="AP62">
        <v>43.869591</v>
      </c>
      <c r="AQ62">
        <v>119.04631000000001</v>
      </c>
      <c r="AR62">
        <v>25.730098999999999</v>
      </c>
      <c r="AS62">
        <v>12.5</v>
      </c>
      <c r="AT62">
        <v>203.68045000000001</v>
      </c>
      <c r="AU62">
        <v>372.29306000000003</v>
      </c>
      <c r="AV62" s="2">
        <f t="shared" si="1"/>
        <v>2.8399862219848488E-2</v>
      </c>
      <c r="AW62" s="2">
        <f t="shared" si="2"/>
        <v>4.856273881538925E-2</v>
      </c>
      <c r="AX62" s="2">
        <f t="shared" si="3"/>
        <v>7.1123979963887737E-2</v>
      </c>
      <c r="AY62" s="2">
        <f t="shared" si="4"/>
        <v>2.8218844269716419E-2</v>
      </c>
      <c r="AZ62" s="2">
        <f t="shared" si="5"/>
        <v>6.8164238752094805E-2</v>
      </c>
      <c r="BA62" s="2">
        <f t="shared" si="6"/>
        <v>-1.7608717391304343E-2</v>
      </c>
      <c r="BB62" s="2">
        <f t="shared" si="7"/>
        <v>0.10712018734772229</v>
      </c>
      <c r="BC62" s="2">
        <f t="shared" si="8"/>
        <v>6.9975065722384072E-2</v>
      </c>
      <c r="BD62" s="2">
        <f t="shared" si="9"/>
        <v>-5.6548223382264388E-2</v>
      </c>
      <c r="BE62" s="2">
        <f t="shared" si="10"/>
        <v>-1.2645636307578936E-2</v>
      </c>
      <c r="BF62" s="2">
        <f t="shared" si="11"/>
        <v>2.8058323728780383E-2</v>
      </c>
      <c r="BG62" s="2">
        <f t="shared" si="12"/>
        <v>-1.0031970906995849E-3</v>
      </c>
      <c r="BH62" s="2">
        <f t="shared" si="13"/>
        <v>-3.193832599118953E-2</v>
      </c>
      <c r="BI62" s="2">
        <f t="shared" si="14"/>
        <v>0.14956120000796977</v>
      </c>
      <c r="BJ62" s="2">
        <f t="shared" si="15"/>
        <v>4.2007573499598556E-2</v>
      </c>
      <c r="BK62" s="2">
        <f t="shared" si="16"/>
        <v>0.10195632112599161</v>
      </c>
      <c r="BL62" s="2">
        <f t="shared" si="17"/>
        <v>0.22410647334999229</v>
      </c>
      <c r="BM62" s="2">
        <f t="shared" si="18"/>
        <v>5.8265213638324011E-3</v>
      </c>
      <c r="BN62" s="2">
        <f t="shared" si="19"/>
        <v>-9.9381366459618935E-4</v>
      </c>
      <c r="BO62" s="2">
        <f t="shared" si="20"/>
        <v>7.5444113232992854E-2</v>
      </c>
      <c r="BP62" s="2">
        <f t="shared" si="21"/>
        <v>-1.1205949839914546E-2</v>
      </c>
      <c r="BQ62" s="2">
        <f t="shared" si="22"/>
        <v>-4.3759371270046185E-2</v>
      </c>
      <c r="BR62" s="2">
        <f t="shared" si="23"/>
        <v>-9.7723486951693583E-2</v>
      </c>
      <c r="BS62" s="2">
        <f t="shared" si="24"/>
        <v>5.5894181758957343E-2</v>
      </c>
      <c r="BT62" s="2">
        <f t="shared" si="25"/>
        <v>4.1726095098877182E-2</v>
      </c>
      <c r="BU62" s="2">
        <f t="shared" si="26"/>
        <v>3.7898027747918409E-2</v>
      </c>
      <c r="BV62" s="2">
        <f t="shared" si="27"/>
        <v>-2.5855295334850006E-2</v>
      </c>
      <c r="BW62" s="2">
        <f t="shared" si="28"/>
        <v>2.067994945896812E-2</v>
      </c>
      <c r="BX62" s="2">
        <f t="shared" si="29"/>
        <v>6.0903616329506791E-2</v>
      </c>
      <c r="BY62" s="2">
        <f t="shared" si="30"/>
        <v>3.4785633841191184E-4</v>
      </c>
      <c r="BZ62" s="2">
        <f t="shared" si="31"/>
        <v>-2.7478905937945237E-2</v>
      </c>
      <c r="CA62" s="2">
        <f t="shared" si="32"/>
        <v>9.5338769242376192E-2</v>
      </c>
      <c r="CB62" s="2">
        <f t="shared" si="33"/>
        <v>-2.9272703115572975E-2</v>
      </c>
      <c r="CC62" s="2">
        <f t="shared" si="34"/>
        <v>-9.4670478909636133E-2</v>
      </c>
      <c r="CD62" s="2">
        <f t="shared" si="35"/>
        <v>4.8637197048129355E-2</v>
      </c>
      <c r="CE62" s="2">
        <f t="shared" si="36"/>
        <v>5.0259855470005305E-2</v>
      </c>
      <c r="CF62" s="2">
        <f t="shared" si="37"/>
        <v>8.1283422832859706E-2</v>
      </c>
      <c r="CG62" s="2">
        <f t="shared" si="38"/>
        <v>-5.9937339798127355E-2</v>
      </c>
      <c r="CH62" s="2">
        <f t="shared" si="39"/>
        <v>7.1457681373481158E-2</v>
      </c>
      <c r="CI62" s="2">
        <f t="shared" si="40"/>
        <v>0.12626895841014779</v>
      </c>
      <c r="CJ62" s="2">
        <f t="shared" si="41"/>
        <v>2.7842273965372411E-2</v>
      </c>
      <c r="CK62" s="2">
        <f t="shared" si="42"/>
        <v>2.4837246410345747E-2</v>
      </c>
      <c r="CL62" s="2">
        <f t="shared" si="43"/>
        <v>0.10196239346167502</v>
      </c>
      <c r="CM62" s="2">
        <f t="shared" si="44"/>
        <v>3.2896087761462085E-2</v>
      </c>
      <c r="CN62" s="2">
        <f t="shared" si="45"/>
        <v>9.6471013578569506E-2</v>
      </c>
      <c r="CO62" s="2">
        <f t="shared" si="46"/>
        <v>3.2646540407061261E-2</v>
      </c>
    </row>
    <row r="64" spans="1:93" x14ac:dyDescent="0.3">
      <c r="AV64" s="3">
        <f>RATE(60,0,-B2,B62)</f>
        <v>2.3039121135496391E-2</v>
      </c>
      <c r="AW64" s="3">
        <f t="shared" ref="AW64:CA64" si="47">RATE(60,0,-C2,C62)</f>
        <v>1.9099142700040022E-2</v>
      </c>
      <c r="AX64" s="3">
        <f t="shared" si="47"/>
        <v>6.8237116683359132E-3</v>
      </c>
      <c r="AY64" s="3">
        <f t="shared" si="47"/>
        <v>9.0736485471655456E-3</v>
      </c>
      <c r="AZ64" s="3">
        <f t="shared" si="47"/>
        <v>2.6926247004646374E-2</v>
      </c>
      <c r="BA64" s="3">
        <f t="shared" si="47"/>
        <v>-1.034425428038988E-2</v>
      </c>
      <c r="BB64" s="3">
        <f t="shared" si="47"/>
        <v>-6.6585457669731596E-3</v>
      </c>
      <c r="BC64" s="3">
        <f t="shared" si="47"/>
        <v>-1.4281705718928541E-3</v>
      </c>
      <c r="BD64" s="3">
        <f t="shared" si="47"/>
        <v>1.6365432774622209E-2</v>
      </c>
      <c r="BE64" s="3">
        <f t="shared" si="47"/>
        <v>1.7592713211055599E-2</v>
      </c>
      <c r="BF64" s="3">
        <f t="shared" si="47"/>
        <v>2.6554961654858607E-2</v>
      </c>
      <c r="BG64" s="3">
        <f t="shared" si="47"/>
        <v>1.3627673655356139E-2</v>
      </c>
      <c r="BH64" s="3">
        <f t="shared" si="47"/>
        <v>-3.3175485659150119E-3</v>
      </c>
      <c r="BI64" s="3">
        <f t="shared" si="47"/>
        <v>4.3752131870578581E-3</v>
      </c>
      <c r="BJ64" s="3">
        <f t="shared" si="47"/>
        <v>7.8412719585662215E-3</v>
      </c>
      <c r="BK64" s="3">
        <f t="shared" si="47"/>
        <v>2.6227951634720123E-2</v>
      </c>
      <c r="BL64" s="3">
        <f t="shared" si="47"/>
        <v>1.0208049590470229E-2</v>
      </c>
      <c r="BM64" s="3">
        <f t="shared" si="47"/>
        <v>2.1045343803418573E-3</v>
      </c>
      <c r="BN64" s="3">
        <f t="shared" si="47"/>
        <v>-2.264183534919707E-3</v>
      </c>
      <c r="BO64" s="3">
        <f t="shared" si="47"/>
        <v>1.7844268613938476E-2</v>
      </c>
      <c r="BP64" s="3">
        <f t="shared" si="47"/>
        <v>-1.8730648033923668E-3</v>
      </c>
      <c r="BQ64" s="3">
        <f t="shared" si="47"/>
        <v>-1.9253250499548073E-2</v>
      </c>
      <c r="BR64" s="3">
        <f t="shared" si="47"/>
        <v>-4.9960997033476314E-3</v>
      </c>
      <c r="BS64" s="3">
        <f t="shared" si="47"/>
        <v>1.3456717011247803E-2</v>
      </c>
      <c r="BT64" s="3">
        <f t="shared" si="47"/>
        <v>2.4974721745311859E-2</v>
      </c>
      <c r="BU64" s="3">
        <f t="shared" si="47"/>
        <v>8.4241901945874831E-3</v>
      </c>
      <c r="BV64" s="3">
        <f t="shared" si="47"/>
        <v>4.7497674613512189E-2</v>
      </c>
      <c r="BW64" s="3">
        <f t="shared" si="47"/>
        <v>4.9157638636694694E-3</v>
      </c>
      <c r="BX64" s="3">
        <f t="shared" si="47"/>
        <v>-1.5094022973404951E-2</v>
      </c>
      <c r="BY64" s="3">
        <f t="shared" si="47"/>
        <v>1.729544746232716E-3</v>
      </c>
      <c r="BZ64" s="3">
        <f t="shared" si="47"/>
        <v>7.7310687974459832E-3</v>
      </c>
      <c r="CA64" s="3">
        <f t="shared" si="47"/>
        <v>9.4033137487078405E-3</v>
      </c>
      <c r="CB64" s="3">
        <f t="shared" ref="CB64" si="48">RATE(60,0,-AH2,AH62)</f>
        <v>6.2061260427748628E-3</v>
      </c>
      <c r="CC64" s="3">
        <f t="shared" ref="CC64" si="49">RATE(60,0,-AI2,AI62)</f>
        <v>1.7539338438851668E-2</v>
      </c>
      <c r="CD64" s="3">
        <f t="shared" ref="CD64" si="50">RATE(60,0,-AJ2,AJ62)</f>
        <v>4.6999162875830894E-3</v>
      </c>
      <c r="CE64" s="3">
        <f t="shared" ref="CE64" si="51">RATE(60,0,-AK2,AK62)</f>
        <v>1.4668516473029813E-2</v>
      </c>
      <c r="CF64" s="3">
        <f t="shared" ref="CF64" si="52">RATE(60,0,-AL2,AL62)</f>
        <v>-5.7286961360578587E-3</v>
      </c>
      <c r="CG64" s="3">
        <f t="shared" ref="CG64" si="53">RATE(60,0,-AM2,AM62)</f>
        <v>3.203658607727318E-2</v>
      </c>
      <c r="CH64" s="3">
        <f t="shared" ref="CH64" si="54">RATE(60,0,-AN2,AN62)</f>
        <v>4.3180365073284301E-3</v>
      </c>
      <c r="CI64" s="3">
        <f t="shared" ref="CI64" si="55">RATE(60,0,-AO2,AO62)</f>
        <v>8.7409036898416907E-4</v>
      </c>
      <c r="CJ64" s="3">
        <f t="shared" ref="CJ64" si="56">RATE(60,0,-AP2,AP62)</f>
        <v>3.6993124186436802E-3</v>
      </c>
      <c r="CK64" s="3">
        <f t="shared" ref="CK64" si="57">RATE(60,0,-AQ2,AQ62)</f>
        <v>2.269326424670921E-2</v>
      </c>
      <c r="CL64" s="3">
        <f t="shared" ref="CL64" si="58">RATE(60,0,-AR2,AR62)</f>
        <v>6.1409220320362392E-3</v>
      </c>
      <c r="CM64" s="3">
        <f t="shared" ref="CM64" si="59">RATE(60,0,-AS2,AS62)</f>
        <v>5.0701183864158717E-3</v>
      </c>
      <c r="CN64" s="3">
        <f t="shared" ref="CN64" si="60">RATE(60,0,-AT2,AT62)</f>
        <v>1.8016784796105217E-2</v>
      </c>
      <c r="CO64" s="3">
        <f t="shared" ref="CO64" si="61">RATE(60,0,-AU2,AU62)</f>
        <v>1.1814445627062388E-2</v>
      </c>
    </row>
    <row r="65" spans="48:93" x14ac:dyDescent="0.3">
      <c r="AV65" s="3">
        <f t="shared" ref="AV65" si="62">STDEV(AV3:AV62)</f>
        <v>7.4287302324394983E-2</v>
      </c>
      <c r="AW65" s="3">
        <f t="shared" ref="AW65:CA65" si="63">STDEV(AW3:AW62)</f>
        <v>7.3485293117570738E-2</v>
      </c>
      <c r="AX65" s="3">
        <f t="shared" si="63"/>
        <v>4.4791649358747479E-2</v>
      </c>
      <c r="AY65" s="3">
        <f t="shared" si="63"/>
        <v>4.4116303205754458E-2</v>
      </c>
      <c r="AZ65" s="3">
        <f t="shared" si="63"/>
        <v>0.12269761658849299</v>
      </c>
      <c r="BA65" s="3">
        <f t="shared" si="63"/>
        <v>8.4612944150214878E-2</v>
      </c>
      <c r="BB65" s="3">
        <f t="shared" si="63"/>
        <v>7.753485828487898E-2</v>
      </c>
      <c r="BC65" s="3">
        <f t="shared" si="63"/>
        <v>7.7365380646666176E-2</v>
      </c>
      <c r="BD65" s="3">
        <f t="shared" si="63"/>
        <v>5.0598717663802716E-2</v>
      </c>
      <c r="BE65" s="3">
        <f t="shared" si="63"/>
        <v>8.5972116445177951E-2</v>
      </c>
      <c r="BF65" s="3">
        <f t="shared" si="63"/>
        <v>8.2741308043431008E-2</v>
      </c>
      <c r="BG65" s="3">
        <f t="shared" si="63"/>
        <v>6.2232235889265138E-2</v>
      </c>
      <c r="BH65" s="3">
        <f t="shared" si="63"/>
        <v>8.6082965195993844E-2</v>
      </c>
      <c r="BI65" s="3">
        <f t="shared" si="63"/>
        <v>4.8721524127639672E-2</v>
      </c>
      <c r="BJ65" s="3">
        <f t="shared" si="63"/>
        <v>6.9520832754190631E-2</v>
      </c>
      <c r="BK65" s="3">
        <f t="shared" si="63"/>
        <v>0.10722238298858033</v>
      </c>
      <c r="BL65" s="3">
        <f t="shared" si="63"/>
        <v>7.6765277534543611E-2</v>
      </c>
      <c r="BM65" s="3">
        <f t="shared" si="63"/>
        <v>9.5708915472828324E-2</v>
      </c>
      <c r="BN65" s="3">
        <f t="shared" si="63"/>
        <v>0.10496954947439925</v>
      </c>
      <c r="BO65" s="3">
        <f t="shared" si="63"/>
        <v>0.10450046912777701</v>
      </c>
      <c r="BP65" s="3">
        <f t="shared" si="63"/>
        <v>0.10941891408248358</v>
      </c>
      <c r="BQ65" s="3">
        <f t="shared" si="63"/>
        <v>0.20381821184921831</v>
      </c>
      <c r="BR65" s="3">
        <f t="shared" si="63"/>
        <v>0.12507932950323136</v>
      </c>
      <c r="BS65" s="3">
        <f t="shared" si="63"/>
        <v>6.5908632432305367E-2</v>
      </c>
      <c r="BT65" s="3">
        <f t="shared" si="63"/>
        <v>5.2698201893179919E-2</v>
      </c>
      <c r="BU65" s="3">
        <f t="shared" si="63"/>
        <v>7.2500220023669709E-2</v>
      </c>
      <c r="BV65" s="3">
        <f t="shared" si="63"/>
        <v>0.12801514472847442</v>
      </c>
      <c r="BW65" s="3">
        <f t="shared" si="63"/>
        <v>5.7809676009807992E-2</v>
      </c>
      <c r="BX65" s="3">
        <f t="shared" si="63"/>
        <v>0.11105041843228471</v>
      </c>
      <c r="BY65" s="3">
        <f t="shared" si="63"/>
        <v>5.6304616603846197E-2</v>
      </c>
      <c r="BZ65" s="3">
        <f t="shared" si="63"/>
        <v>4.9033673078913646E-2</v>
      </c>
      <c r="CA65" s="3">
        <f t="shared" si="63"/>
        <v>4.8646945800597662E-2</v>
      </c>
      <c r="CB65" s="3">
        <f t="shared" ref="CB65:CO65" si="64">STDEV(CB3:CB62)</f>
        <v>6.0184714260317823E-2</v>
      </c>
      <c r="CC65" s="3">
        <f t="shared" si="64"/>
        <v>8.518458168481903E-2</v>
      </c>
      <c r="CD65" s="3">
        <f t="shared" si="64"/>
        <v>6.1574175711025879E-2</v>
      </c>
      <c r="CE65" s="3">
        <f t="shared" si="64"/>
        <v>6.4834595193117725E-2</v>
      </c>
      <c r="CF65" s="3">
        <f t="shared" si="64"/>
        <v>0.12692517946171089</v>
      </c>
      <c r="CG65" s="3">
        <f t="shared" si="64"/>
        <v>0.11046910390937285</v>
      </c>
      <c r="CH65" s="3">
        <f t="shared" si="64"/>
        <v>0.10429989344402764</v>
      </c>
      <c r="CI65" s="3">
        <f t="shared" si="64"/>
        <v>0.17617100977164407</v>
      </c>
      <c r="CJ65" s="3">
        <f t="shared" si="64"/>
        <v>9.810567151752872E-2</v>
      </c>
      <c r="CK65" s="3">
        <f t="shared" si="64"/>
        <v>7.4945034694871918E-2</v>
      </c>
      <c r="CL65" s="3">
        <f t="shared" si="64"/>
        <v>9.0650098372440494E-2</v>
      </c>
      <c r="CM65" s="3">
        <f t="shared" si="64"/>
        <v>5.3744839141991366E-2</v>
      </c>
      <c r="CN65" s="3">
        <f t="shared" si="64"/>
        <v>6.7138218746549086E-2</v>
      </c>
      <c r="CO65" s="3">
        <f t="shared" si="64"/>
        <v>4.4677293514776069E-2</v>
      </c>
    </row>
    <row r="67" spans="48:93" x14ac:dyDescent="0.3">
      <c r="AV67" s="2">
        <f>(1+AV64)^12-1</f>
        <v>0.31433749659894339</v>
      </c>
      <c r="AW67" s="2">
        <f t="shared" ref="AW67:CA67" si="65">(1+AW64)^12-1</f>
        <v>0.25486566051121695</v>
      </c>
      <c r="AX67" s="2">
        <f t="shared" si="65"/>
        <v>8.5028686959002009E-2</v>
      </c>
      <c r="AY67" s="2">
        <f t="shared" si="65"/>
        <v>0.11448538913397899</v>
      </c>
      <c r="AZ67" s="2">
        <f t="shared" si="65"/>
        <v>0.37553310982074306</v>
      </c>
      <c r="BA67" s="2">
        <f t="shared" si="65"/>
        <v>-0.11730675096451526</v>
      </c>
      <c r="BB67" s="2">
        <f t="shared" si="65"/>
        <v>-7.7040342435600317E-2</v>
      </c>
      <c r="BC67" s="2">
        <f t="shared" si="65"/>
        <v>-1.7004067369682963E-2</v>
      </c>
      <c r="BD67" s="2">
        <f t="shared" si="65"/>
        <v>0.21506254032415217</v>
      </c>
      <c r="BE67" s="2">
        <f t="shared" si="65"/>
        <v>0.23278647477674808</v>
      </c>
      <c r="BF67" s="2">
        <f t="shared" si="65"/>
        <v>0.36957707222987257</v>
      </c>
      <c r="BG67" s="2">
        <f t="shared" si="65"/>
        <v>0.17636341011659784</v>
      </c>
      <c r="BH67" s="2">
        <f t="shared" si="65"/>
        <v>-3.9092151606591519E-2</v>
      </c>
      <c r="BI67" s="2">
        <f t="shared" si="65"/>
        <v>5.3784570819624289E-2</v>
      </c>
      <c r="BJ67" s="2">
        <f t="shared" si="65"/>
        <v>9.8261272037095226E-2</v>
      </c>
      <c r="BK67" s="2">
        <f t="shared" si="65"/>
        <v>0.36435087468646721</v>
      </c>
      <c r="BL67" s="2">
        <f t="shared" si="65"/>
        <v>0.12961356007996083</v>
      </c>
      <c r="BM67" s="2">
        <f t="shared" si="65"/>
        <v>2.5548791240620927E-2</v>
      </c>
      <c r="BN67" s="2">
        <f t="shared" si="65"/>
        <v>-2.6834392297145682E-2</v>
      </c>
      <c r="BO67" s="2">
        <f t="shared" si="65"/>
        <v>0.2364484831688809</v>
      </c>
      <c r="BP67" s="2">
        <f t="shared" si="65"/>
        <v>-2.224666473981074E-2</v>
      </c>
      <c r="BQ67" s="2">
        <f t="shared" si="65"/>
        <v>-0.20807777945547112</v>
      </c>
      <c r="BR67" s="2">
        <f t="shared" si="65"/>
        <v>-5.833289936748931E-2</v>
      </c>
      <c r="BS67" s="2">
        <f t="shared" si="65"/>
        <v>0.17398477701666937</v>
      </c>
      <c r="BT67" s="2">
        <f t="shared" si="65"/>
        <v>0.34449087109880883</v>
      </c>
      <c r="BU67" s="2">
        <f t="shared" si="65"/>
        <v>0.10590815460799696</v>
      </c>
      <c r="BV67" s="2">
        <f t="shared" si="65"/>
        <v>0.74516626945040398</v>
      </c>
      <c r="BW67" s="2">
        <f t="shared" si="65"/>
        <v>6.0610463554202854E-2</v>
      </c>
      <c r="BX67" s="2">
        <f t="shared" si="65"/>
        <v>-0.16682299295527858</v>
      </c>
      <c r="BY67" s="2">
        <f t="shared" si="65"/>
        <v>2.0953107046982167E-2</v>
      </c>
      <c r="BZ67" s="2">
        <f t="shared" si="65"/>
        <v>9.6821055943031364E-2</v>
      </c>
      <c r="CA67" s="2">
        <f t="shared" si="65"/>
        <v>0.11886248823820855</v>
      </c>
      <c r="CB67" s="2">
        <f t="shared" ref="CB67:CO67" si="66">(1+CB64)^12-1</f>
        <v>7.7068897945852255E-2</v>
      </c>
      <c r="CC67" s="2">
        <f t="shared" si="66"/>
        <v>0.23201075320436715</v>
      </c>
      <c r="CD67" s="2">
        <f t="shared" si="66"/>
        <v>5.7879966709072139E-2</v>
      </c>
      <c r="CE67" s="2">
        <f t="shared" si="66"/>
        <v>0.19094093072234997</v>
      </c>
      <c r="CF67" s="2">
        <f t="shared" si="66"/>
        <v>-6.6619200946764545E-2</v>
      </c>
      <c r="CG67" s="2">
        <f t="shared" si="66"/>
        <v>0.4599605527267121</v>
      </c>
      <c r="CH67" s="2">
        <f t="shared" si="66"/>
        <v>5.3064922934464853E-2</v>
      </c>
      <c r="CI67" s="2">
        <f t="shared" si="66"/>
        <v>1.0539657883039455E-2</v>
      </c>
      <c r="CJ67" s="2">
        <f t="shared" si="66"/>
        <v>4.5306183941873357E-2</v>
      </c>
      <c r="CK67" s="2">
        <f t="shared" si="66"/>
        <v>0.30901537275550983</v>
      </c>
      <c r="CL67" s="2">
        <f t="shared" si="66"/>
        <v>7.6231643806678351E-2</v>
      </c>
      <c r="CM67" s="2">
        <f t="shared" si="66"/>
        <v>6.2567026287826621E-2</v>
      </c>
      <c r="CN67" s="2">
        <f t="shared" si="66"/>
        <v>0.23896564226862194</v>
      </c>
      <c r="CO67" s="2">
        <f t="shared" si="66"/>
        <v>0.15135832687337958</v>
      </c>
    </row>
    <row r="68" spans="48:93" x14ac:dyDescent="0.3">
      <c r="AV68" s="2">
        <f>AV65*SQRT(12)</f>
        <v>0.25733876396616334</v>
      </c>
      <c r="AW68" s="2">
        <f t="shared" ref="AW68:CA68" si="67">AW65*SQRT(12)</f>
        <v>0.2545605225774481</v>
      </c>
      <c r="AX68" s="2">
        <f t="shared" si="67"/>
        <v>0.15516282488832112</v>
      </c>
      <c r="AY68" s="2">
        <f t="shared" si="67"/>
        <v>0.1528233571889609</v>
      </c>
      <c r="AZ68" s="2">
        <f t="shared" si="67"/>
        <v>0.4250370117977515</v>
      </c>
      <c r="BA68" s="2">
        <f t="shared" si="67"/>
        <v>0.29310783649231997</v>
      </c>
      <c r="BB68" s="2">
        <f t="shared" si="67"/>
        <v>0.26858862781412618</v>
      </c>
      <c r="BC68" s="2">
        <f t="shared" si="67"/>
        <v>0.26800154005386345</v>
      </c>
      <c r="BD68" s="2">
        <f t="shared" si="67"/>
        <v>0.17527909958307822</v>
      </c>
      <c r="BE68" s="2">
        <f t="shared" si="67"/>
        <v>0.29781614743455204</v>
      </c>
      <c r="BF68" s="2">
        <f t="shared" si="67"/>
        <v>0.2866242988318598</v>
      </c>
      <c r="BG68" s="2">
        <f t="shared" si="67"/>
        <v>0.21557878885763709</v>
      </c>
      <c r="BH68" s="2">
        <f t="shared" si="67"/>
        <v>0.29820013877128937</v>
      </c>
      <c r="BI68" s="2">
        <f t="shared" si="67"/>
        <v>0.16877631042252966</v>
      </c>
      <c r="BJ68" s="2">
        <f t="shared" si="67"/>
        <v>0.24082722902951345</v>
      </c>
      <c r="BK68" s="2">
        <f t="shared" si="67"/>
        <v>0.37142923008966</v>
      </c>
      <c r="BL68" s="2">
        <f t="shared" si="67"/>
        <v>0.26592272189391047</v>
      </c>
      <c r="BM68" s="2">
        <f t="shared" si="67"/>
        <v>0.33154540867250742</v>
      </c>
      <c r="BN68" s="2">
        <f t="shared" si="67"/>
        <v>0.36362518587454884</v>
      </c>
      <c r="BO68" s="2">
        <f t="shared" si="67"/>
        <v>0.36200024388818536</v>
      </c>
      <c r="BP68" s="2">
        <f t="shared" si="67"/>
        <v>0.37903823699975053</v>
      </c>
      <c r="BQ68" s="2">
        <f t="shared" si="67"/>
        <v>0.70604699686136607</v>
      </c>
      <c r="BR68" s="2">
        <f t="shared" si="67"/>
        <v>0.43328750735249116</v>
      </c>
      <c r="BS68" s="2">
        <f t="shared" si="67"/>
        <v>0.22831420006026959</v>
      </c>
      <c r="BT68" s="2">
        <f t="shared" si="67"/>
        <v>0.18255192629302003</v>
      </c>
      <c r="BU68" s="2">
        <f t="shared" si="67"/>
        <v>0.25114812928183677</v>
      </c>
      <c r="BV68" s="2">
        <f t="shared" si="67"/>
        <v>0.44345746961600163</v>
      </c>
      <c r="BW68" s="2">
        <f t="shared" si="67"/>
        <v>0.20025859203616617</v>
      </c>
      <c r="BX68" s="2">
        <f t="shared" si="67"/>
        <v>0.38468993385300088</v>
      </c>
      <c r="BY68" s="2">
        <f t="shared" si="67"/>
        <v>0.19504491331709564</v>
      </c>
      <c r="BZ68" s="2">
        <f t="shared" si="67"/>
        <v>0.1698576261088014</v>
      </c>
      <c r="CA68" s="2">
        <f t="shared" si="67"/>
        <v>0.16851796351936915</v>
      </c>
      <c r="CB68" s="2">
        <f t="shared" ref="CB68:CO68" si="68">CB65*SQRT(12)</f>
        <v>0.2084859658757712</v>
      </c>
      <c r="CC68" s="2">
        <f t="shared" si="68"/>
        <v>0.29508804699921559</v>
      </c>
      <c r="CD68" s="2">
        <f t="shared" si="68"/>
        <v>0.21329920153134063</v>
      </c>
      <c r="CE68" s="2">
        <f t="shared" si="68"/>
        <v>0.22459362592528159</v>
      </c>
      <c r="CF68" s="2">
        <f t="shared" si="68"/>
        <v>0.43968171917496202</v>
      </c>
      <c r="CG68" s="2">
        <f t="shared" si="68"/>
        <v>0.3826762012752789</v>
      </c>
      <c r="CH68" s="2">
        <f t="shared" si="68"/>
        <v>0.3613054293381518</v>
      </c>
      <c r="CI68" s="2">
        <f t="shared" si="68"/>
        <v>0.61027427949040136</v>
      </c>
      <c r="CJ68" s="2">
        <f t="shared" si="68"/>
        <v>0.33984801515804525</v>
      </c>
      <c r="CK68" s="2">
        <f t="shared" si="68"/>
        <v>0.25961721573306085</v>
      </c>
      <c r="CL68" s="2">
        <f t="shared" si="68"/>
        <v>0.31402115218436744</v>
      </c>
      <c r="CM68" s="2">
        <f t="shared" si="68"/>
        <v>0.18617758407709109</v>
      </c>
      <c r="CN68" s="2">
        <f t="shared" si="68"/>
        <v>0.23257361199739254</v>
      </c>
      <c r="CO68" s="2">
        <f t="shared" si="68"/>
        <v>0.15476668462451931</v>
      </c>
    </row>
    <row r="70" spans="48:93" x14ac:dyDescent="0.3">
      <c r="AV70" s="7">
        <f>(AV68*'Correlation Matrix'!B47)/$CO$68</f>
        <v>0.95638694658772594</v>
      </c>
      <c r="AW70" s="7">
        <f>(AW68*'Correlation Matrix'!C47)/$CO$68</f>
        <v>0.9261144059560511</v>
      </c>
      <c r="AX70" s="7">
        <f>(AX68*'Correlation Matrix'!D47)/$CO$68</f>
        <v>0.58007654244481377</v>
      </c>
      <c r="AY70" s="7">
        <f>(AY68*'Correlation Matrix'!E47)/$CO$68</f>
        <v>0.56543624922534097</v>
      </c>
      <c r="AZ70" s="7">
        <f>(AZ68*'Correlation Matrix'!F47)/$CO$68</f>
        <v>0.79785881044103268</v>
      </c>
      <c r="BA70" s="7">
        <f>(BA68*'Correlation Matrix'!G47)/$CO$68</f>
        <v>1.157141992995794</v>
      </c>
      <c r="BB70" s="7">
        <f>(BB68*'Correlation Matrix'!H47)/$CO$68</f>
        <v>1.2727875099247936</v>
      </c>
      <c r="BC70" s="7">
        <f>(BC68*'Correlation Matrix'!I47)/$CO$68</f>
        <v>0.78925310683523997</v>
      </c>
      <c r="BD70" s="7">
        <f>(BD68*'Correlation Matrix'!J47)/$CO$68</f>
        <v>0.43206952502908413</v>
      </c>
      <c r="BE70" s="7">
        <f>(BE68*'Correlation Matrix'!K47)/$CO$68</f>
        <v>0.93632925921841359</v>
      </c>
      <c r="BF70" s="7">
        <f>(BF68*'Correlation Matrix'!L47)/$CO$68</f>
        <v>1.1906198513430779</v>
      </c>
      <c r="BG70" s="7">
        <f>(BG68*'Correlation Matrix'!M47)/$CO$68</f>
        <v>1.0121361734101646</v>
      </c>
      <c r="BH70" s="7">
        <f>(BH68*'Correlation Matrix'!N47)/$CO$68</f>
        <v>1.2336172147849789</v>
      </c>
      <c r="BI70" s="7">
        <f>(BI68*'Correlation Matrix'!O47)/$CO$68</f>
        <v>0.59138179103875177</v>
      </c>
      <c r="BJ70" s="7">
        <f>(BJ68*'Correlation Matrix'!P47)/$CO$68</f>
        <v>0.80165931038996696</v>
      </c>
      <c r="BK70" s="7">
        <f>(BK68*'Correlation Matrix'!Q47)/$CO$68</f>
        <v>0.92572082163357039</v>
      </c>
      <c r="BL70" s="7">
        <f>(BL68*'Correlation Matrix'!R47)/$CO$68</f>
        <v>1.1820350983007295</v>
      </c>
      <c r="BM70" s="7">
        <f>(BM68*'Correlation Matrix'!S47)/$CO$68</f>
        <v>1.1879782543233957</v>
      </c>
      <c r="BN70" s="7">
        <f>(BN68*'Correlation Matrix'!T47)/$CO$68</f>
        <v>1.3872611557080925</v>
      </c>
      <c r="BO70" s="7">
        <f>(BO68*'Correlation Matrix'!U47)/$CO$68</f>
        <v>1.3084028783097217</v>
      </c>
      <c r="BP70" s="7">
        <f>(BP68*'Correlation Matrix'!V47)/$CO$68</f>
        <v>1.7190598812148654</v>
      </c>
      <c r="BQ70" s="7">
        <f>(BQ68*'Correlation Matrix'!W47)/$CO$68</f>
        <v>2.8060932765772053</v>
      </c>
      <c r="BR70" s="7">
        <f>(BR68*'Correlation Matrix'!X47)/$CO$68</f>
        <v>1.8042195267860739</v>
      </c>
      <c r="BS70" s="7">
        <f>(BS68*'Correlation Matrix'!Y47)/$CO$68</f>
        <v>0.89853426439306128</v>
      </c>
      <c r="BT70" s="7">
        <f>(BT68*'Correlation Matrix'!Z47)/$CO$68</f>
        <v>0.80680846375674853</v>
      </c>
      <c r="BU70" s="7">
        <f>(BU68*'Correlation Matrix'!AA47)/$CO$68</f>
        <v>0.67512244490128781</v>
      </c>
      <c r="BV70" s="7">
        <f>(BV68*'Correlation Matrix'!AB47)/$CO$68</f>
        <v>1.4123426528045495</v>
      </c>
      <c r="BW70" s="7">
        <f>(BW68*'Correlation Matrix'!AC47)/$CO$68</f>
        <v>0.86296246205438232</v>
      </c>
      <c r="BX70" s="7">
        <f>(BX68*'Correlation Matrix'!AD47)/$CO$68</f>
        <v>1.0579776005971213</v>
      </c>
      <c r="BY70" s="7">
        <f>(BY68*'Correlation Matrix'!AE47)/$CO$68</f>
        <v>0.64542114224042801</v>
      </c>
      <c r="BZ70" s="7">
        <f>(BZ68*'Correlation Matrix'!AF47)/$CO$68</f>
        <v>0.37613784018417334</v>
      </c>
      <c r="CA70" s="7">
        <f>(CA68*'Correlation Matrix'!AG47)/$CO$68</f>
        <v>0.65727443361006255</v>
      </c>
      <c r="CB70" s="7">
        <f>(CB68*'Correlation Matrix'!AH47)/$CO$68</f>
        <v>0.67622589592918647</v>
      </c>
      <c r="CC70" s="7">
        <f>(CC68*'Correlation Matrix'!AI47)/$CO$68</f>
        <v>1.1831743723748649</v>
      </c>
      <c r="CD70" s="7">
        <f>(CD68*'Correlation Matrix'!AJ47)/$CO$68</f>
        <v>0.75383097085583761</v>
      </c>
      <c r="CE70" s="7">
        <f>(CE68*'Correlation Matrix'!AK47)/$CO$68</f>
        <v>0.79049996839959824</v>
      </c>
      <c r="CF70" s="7">
        <f>(CF68*'Correlation Matrix'!AL47)/$CO$68</f>
        <v>1.2394005071448251</v>
      </c>
      <c r="CG70" s="7">
        <f>(CG68*'Correlation Matrix'!AM47)/$CO$68</f>
        <v>1.1912596305551924</v>
      </c>
      <c r="CH70" s="7">
        <f>(CH68*'Correlation Matrix'!AN47)/$CO$68</f>
        <v>0.28171310421162138</v>
      </c>
      <c r="CI70" s="7">
        <f>(CI68*'Correlation Matrix'!AO47)/$CO$68</f>
        <v>0.8094826191490273</v>
      </c>
      <c r="CJ70" s="7">
        <f>(CJ68*'Correlation Matrix'!AP47)/$CO$68</f>
        <v>1.4439419418045378</v>
      </c>
      <c r="CK70" s="7">
        <f>(CK68*'Correlation Matrix'!AQ47)/$CO$68</f>
        <v>1.0114706063167769</v>
      </c>
      <c r="CL70" s="7">
        <f>(CL68*'Correlation Matrix'!AR47)/$CO$68</f>
        <v>0.30192156623630051</v>
      </c>
      <c r="CM70" s="7">
        <f>(CM68*'Correlation Matrix'!AS47)/$CO$68</f>
        <v>0.27786320988436686</v>
      </c>
      <c r="CN70" s="7">
        <f>(CN68*'Correlation Matrix'!AT47)/$CO$68</f>
        <v>0.98698862911526686</v>
      </c>
      <c r="CO70" s="7">
        <f>(CO68*'Correlation Matrix'!AU47)/$CO$68</f>
        <v>1</v>
      </c>
    </row>
  </sheetData>
  <sortState xmlns:xlrd2="http://schemas.microsoft.com/office/spreadsheetml/2017/richdata2" ref="A2:L59">
    <sortCondition ref="A2:A5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U63"/>
  <sheetViews>
    <sheetView tabSelected="1" workbookViewId="0">
      <pane xSplit="1" ySplit="4" topLeftCell="B40" activePane="bottomRight" state="frozen"/>
      <selection pane="topRight" activeCell="B1" sqref="B1"/>
      <selection pane="bottomLeft" activeCell="A5" sqref="A5"/>
      <selection pane="bottomRight" activeCell="A23" sqref="A23:A38"/>
    </sheetView>
  </sheetViews>
  <sheetFormatPr defaultRowHeight="14.4" x14ac:dyDescent="0.3"/>
  <cols>
    <col min="1" max="1" width="16" customWidth="1"/>
    <col min="2" max="2" width="6.77734375" customWidth="1"/>
    <col min="3" max="3" width="9.88671875" customWidth="1"/>
    <col min="4" max="4" width="9.44140625" customWidth="1"/>
    <col min="5" max="5" width="6.77734375" customWidth="1"/>
    <col min="6" max="6" width="11.21875" customWidth="1"/>
    <col min="7" max="7" width="12.44140625" bestFit="1" customWidth="1"/>
    <col min="8" max="9" width="6.77734375" customWidth="1"/>
    <col min="10" max="10" width="9.33203125" customWidth="1"/>
    <col min="11" max="11" width="6.77734375" customWidth="1"/>
    <col min="12" max="12" width="8.109375" customWidth="1"/>
    <col min="13" max="13" width="8.77734375" customWidth="1"/>
    <col min="14" max="14" width="6.77734375" customWidth="1"/>
    <col min="15" max="15" width="7.109375" customWidth="1"/>
    <col min="16" max="16" width="9.109375" customWidth="1"/>
    <col min="17" max="17" width="6.77734375" customWidth="1"/>
    <col min="18" max="18" width="6.88671875" customWidth="1"/>
    <col min="19" max="19" width="10.44140625" bestFit="1" customWidth="1"/>
    <col min="20" max="20" width="8.5546875" customWidth="1"/>
    <col min="21" max="21" width="8.109375" hidden="1" customWidth="1"/>
    <col min="22" max="22" width="10.6640625" hidden="1" customWidth="1"/>
    <col min="23" max="23" width="9.6640625" hidden="1" customWidth="1"/>
    <col min="24" max="24" width="8.77734375" hidden="1" customWidth="1"/>
    <col min="25" max="25" width="8.21875" hidden="1" customWidth="1"/>
    <col min="26" max="26" width="9.21875" hidden="1" customWidth="1"/>
    <col min="27" max="29" width="6.77734375" hidden="1" customWidth="1"/>
    <col min="30" max="30" width="7.33203125" hidden="1" customWidth="1"/>
    <col min="31" max="31" width="6.77734375" hidden="1" customWidth="1"/>
    <col min="32" max="32" width="7.5546875" hidden="1" customWidth="1"/>
    <col min="33" max="34" width="6.77734375" hidden="1" customWidth="1"/>
    <col min="35" max="35" width="9.5546875" bestFit="1" customWidth="1"/>
    <col min="36" max="37" width="6.77734375" customWidth="1"/>
    <col min="38" max="38" width="9.88671875" bestFit="1" customWidth="1"/>
    <col min="39" max="39" width="9.77734375" bestFit="1" customWidth="1"/>
    <col min="40" max="40" width="11.5546875" bestFit="1" customWidth="1"/>
    <col min="41" max="41" width="11.33203125" bestFit="1" customWidth="1"/>
    <col min="42" max="43" width="7.5546875" customWidth="1"/>
    <col min="44" max="44" width="7.33203125" customWidth="1"/>
    <col min="45" max="45" width="7.88671875" customWidth="1"/>
    <col min="46" max="46" width="11.21875" bestFit="1" customWidth="1"/>
    <col min="47" max="47" width="8" customWidth="1"/>
  </cols>
  <sheetData>
    <row r="2" spans="1:47" ht="23.4" x14ac:dyDescent="0.45">
      <c r="A2" s="12" t="s">
        <v>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47" ht="16.05" thickBot="1" x14ac:dyDescent="0.35"/>
    <row r="4" spans="1:47" ht="15.3" x14ac:dyDescent="0.3">
      <c r="A4" s="4"/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17</v>
      </c>
      <c r="H4" s="8" t="s">
        <v>8</v>
      </c>
      <c r="I4" s="8" t="s">
        <v>18</v>
      </c>
      <c r="J4" s="8" t="s">
        <v>33</v>
      </c>
      <c r="K4" s="8" t="s">
        <v>34</v>
      </c>
      <c r="L4" s="8" t="s">
        <v>35</v>
      </c>
      <c r="M4" s="8" t="s">
        <v>21</v>
      </c>
      <c r="N4" s="8" t="s">
        <v>6</v>
      </c>
      <c r="O4" s="8" t="s">
        <v>22</v>
      </c>
      <c r="P4" s="8" t="s">
        <v>19</v>
      </c>
      <c r="Q4" s="8" t="s">
        <v>20</v>
      </c>
      <c r="R4" s="8" t="s">
        <v>36</v>
      </c>
      <c r="S4" s="8" t="s">
        <v>37</v>
      </c>
      <c r="T4" s="8" t="s">
        <v>38</v>
      </c>
      <c r="U4" s="8" t="s">
        <v>7</v>
      </c>
      <c r="V4" s="8" t="s">
        <v>39</v>
      </c>
      <c r="W4" s="8" t="s">
        <v>40</v>
      </c>
      <c r="X4" s="8" t="s">
        <v>28</v>
      </c>
      <c r="Y4" s="8" t="s">
        <v>41</v>
      </c>
      <c r="Z4" s="8" t="s">
        <v>9</v>
      </c>
      <c r="AA4" s="8" t="s">
        <v>23</v>
      </c>
      <c r="AB4" s="8" t="s">
        <v>42</v>
      </c>
      <c r="AC4" s="8" t="s">
        <v>43</v>
      </c>
      <c r="AD4" s="8" t="s">
        <v>10</v>
      </c>
      <c r="AE4" s="8" t="s">
        <v>44</v>
      </c>
      <c r="AF4" s="8" t="s">
        <v>24</v>
      </c>
      <c r="AG4" s="8" t="s">
        <v>45</v>
      </c>
      <c r="AH4" s="8" t="s">
        <v>11</v>
      </c>
      <c r="AI4" s="8" t="s">
        <v>46</v>
      </c>
      <c r="AJ4" s="8" t="s">
        <v>13</v>
      </c>
      <c r="AK4" s="8" t="s">
        <v>25</v>
      </c>
      <c r="AL4" s="8" t="s">
        <v>47</v>
      </c>
      <c r="AM4" s="8" t="s">
        <v>26</v>
      </c>
      <c r="AN4" s="8" t="s">
        <v>12</v>
      </c>
      <c r="AO4" s="8" t="s">
        <v>48</v>
      </c>
      <c r="AP4" s="8" t="s">
        <v>14</v>
      </c>
      <c r="AQ4" s="8" t="s">
        <v>49</v>
      </c>
      <c r="AR4" s="8" t="s">
        <v>50</v>
      </c>
      <c r="AS4" s="8" t="s">
        <v>51</v>
      </c>
      <c r="AT4" s="8" t="s">
        <v>52</v>
      </c>
      <c r="AU4" s="8" t="s">
        <v>27</v>
      </c>
    </row>
    <row r="5" spans="1:47" ht="15.3" x14ac:dyDescent="0.3">
      <c r="A5" s="8" t="s">
        <v>1</v>
      </c>
      <c r="B5" s="5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5.3" x14ac:dyDescent="0.3">
      <c r="A6" s="8" t="s">
        <v>2</v>
      </c>
      <c r="B6" s="5">
        <v>0.65240015623705705</v>
      </c>
      <c r="C6" s="5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5.3" x14ac:dyDescent="0.3">
      <c r="A7" s="8" t="s">
        <v>3</v>
      </c>
      <c r="B7" s="5">
        <v>0.29314484994497408</v>
      </c>
      <c r="C7" s="5">
        <v>0.16796932809697251</v>
      </c>
      <c r="D7" s="5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5.3" x14ac:dyDescent="0.3">
      <c r="A8" s="8" t="s">
        <v>4</v>
      </c>
      <c r="B8" s="5">
        <v>0.2336032851061188</v>
      </c>
      <c r="C8" s="5">
        <v>0.1455738268402412</v>
      </c>
      <c r="D8" s="5">
        <v>0.68963721703287928</v>
      </c>
      <c r="E8" s="5">
        <v>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5.3" x14ac:dyDescent="0.3">
      <c r="A9" s="8" t="s">
        <v>5</v>
      </c>
      <c r="B9" s="5">
        <v>7.5877149610668812E-2</v>
      </c>
      <c r="C9" s="5">
        <v>5.9995039474813411E-2</v>
      </c>
      <c r="D9" s="5">
        <v>0.15555221833528557</v>
      </c>
      <c r="E9" s="5">
        <v>0.1302872870776256</v>
      </c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5.3" x14ac:dyDescent="0.3">
      <c r="A10" s="8" t="s">
        <v>17</v>
      </c>
      <c r="B10" s="5">
        <v>0.31245425953786643</v>
      </c>
      <c r="C10" s="5">
        <v>0.24671692649376667</v>
      </c>
      <c r="D10" s="5">
        <v>0.56066364223412157</v>
      </c>
      <c r="E10" s="5">
        <v>0.58472962754923485</v>
      </c>
      <c r="F10" s="5">
        <v>4.057469887417571E-2</v>
      </c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5.3" x14ac:dyDescent="0.3">
      <c r="A11" s="8" t="s">
        <v>8</v>
      </c>
      <c r="B11" s="5">
        <v>0.4355190647180574</v>
      </c>
      <c r="C11" s="5">
        <v>0.4375586605288565</v>
      </c>
      <c r="D11" s="5">
        <v>0.47649560128201912</v>
      </c>
      <c r="E11" s="5">
        <v>0.48851909272848537</v>
      </c>
      <c r="F11" s="5">
        <v>0.14705993359425343</v>
      </c>
      <c r="G11" s="5">
        <v>0.50721197317449684</v>
      </c>
      <c r="H11" s="5">
        <v>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5.3" x14ac:dyDescent="0.3">
      <c r="A12" s="8" t="s">
        <v>18</v>
      </c>
      <c r="B12" s="5">
        <v>0.27683634634966248</v>
      </c>
      <c r="C12" s="5">
        <v>0.30720408115942172</v>
      </c>
      <c r="D12" s="5">
        <v>0.398269219196838</v>
      </c>
      <c r="E12" s="5">
        <v>0.33585618726274519</v>
      </c>
      <c r="F12" s="5">
        <v>-9.5744559844375313E-2</v>
      </c>
      <c r="G12" s="5">
        <v>0.46745211715329799</v>
      </c>
      <c r="H12" s="5">
        <v>0.74440701571546053</v>
      </c>
      <c r="I12" s="5">
        <v>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5.3" x14ac:dyDescent="0.3">
      <c r="A13" s="8" t="s">
        <v>33</v>
      </c>
      <c r="B13" s="5">
        <v>0.27436396604237373</v>
      </c>
      <c r="C13" s="5">
        <v>0.13230693439514668</v>
      </c>
      <c r="D13" s="5">
        <v>0.31379206695995143</v>
      </c>
      <c r="E13" s="5">
        <v>0.40071498922046961</v>
      </c>
      <c r="F13" s="5">
        <v>0.31790650276311244</v>
      </c>
      <c r="G13" s="5">
        <v>0.43257124060197671</v>
      </c>
      <c r="H13" s="5">
        <v>0.28128022961584243</v>
      </c>
      <c r="I13" s="5">
        <v>0.15703985575536869</v>
      </c>
      <c r="J13" s="5">
        <v>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5.3" x14ac:dyDescent="0.3">
      <c r="A14" s="8" t="s">
        <v>34</v>
      </c>
      <c r="B14" s="5">
        <v>0.23518256507368476</v>
      </c>
      <c r="C14" s="5">
        <v>0.29156796404798835</v>
      </c>
      <c r="D14" s="5">
        <v>0.24500895208229637</v>
      </c>
      <c r="E14" s="5">
        <v>0.22664191527754707</v>
      </c>
      <c r="F14" s="5">
        <v>0.32787834166358176</v>
      </c>
      <c r="G14" s="5">
        <v>0.19784383860557056</v>
      </c>
      <c r="H14" s="5">
        <v>0.37723621425538001</v>
      </c>
      <c r="I14" s="5">
        <v>0.22589918647763682</v>
      </c>
      <c r="J14" s="5">
        <v>0.33987409519289341</v>
      </c>
      <c r="K14" s="5">
        <v>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5.3" x14ac:dyDescent="0.3">
      <c r="A15" s="8" t="s">
        <v>35</v>
      </c>
      <c r="B15" s="5">
        <v>0.29260905203724502</v>
      </c>
      <c r="C15" s="5">
        <v>0.30119622781453292</v>
      </c>
      <c r="D15" s="5">
        <v>0.20263870495717407</v>
      </c>
      <c r="E15" s="5">
        <v>0.32611879448753106</v>
      </c>
      <c r="F15" s="5">
        <v>0.13307880195867605</v>
      </c>
      <c r="G15" s="5">
        <v>0.33703879246997359</v>
      </c>
      <c r="H15" s="5">
        <v>0.35028175455172339</v>
      </c>
      <c r="I15" s="5">
        <v>0.18529347619352238</v>
      </c>
      <c r="J15" s="5">
        <v>0.2555803720174406</v>
      </c>
      <c r="K15" s="5">
        <v>0.18290902838012901</v>
      </c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5.3" x14ac:dyDescent="0.3">
      <c r="A16" s="8" t="s">
        <v>21</v>
      </c>
      <c r="B16" s="5">
        <v>0.32048181378483859</v>
      </c>
      <c r="C16" s="5">
        <v>0.32685436868693041</v>
      </c>
      <c r="D16" s="5">
        <v>0.50233096925296672</v>
      </c>
      <c r="E16" s="5">
        <v>0.44321804402523496</v>
      </c>
      <c r="F16" s="5">
        <v>0.17668538219275925</v>
      </c>
      <c r="G16" s="5">
        <v>0.48618710246226021</v>
      </c>
      <c r="H16" s="5">
        <v>0.40133636096408493</v>
      </c>
      <c r="I16" s="5">
        <v>0.21242402835770488</v>
      </c>
      <c r="J16" s="5">
        <v>0.26594740402077777</v>
      </c>
      <c r="K16" s="5">
        <v>0.29410385191615257</v>
      </c>
      <c r="L16" s="5">
        <v>0.56746715088358823</v>
      </c>
      <c r="M16" s="5">
        <v>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5.3" x14ac:dyDescent="0.3">
      <c r="A17" s="8" t="s">
        <v>6</v>
      </c>
      <c r="B17" s="5">
        <v>0.41313966476833686</v>
      </c>
      <c r="C17" s="5">
        <v>0.41367675812623844</v>
      </c>
      <c r="D17" s="5">
        <v>0.42898181064461699</v>
      </c>
      <c r="E17" s="5">
        <v>0.34241115616501272</v>
      </c>
      <c r="F17" s="5">
        <v>0.30670051329835513</v>
      </c>
      <c r="G17" s="5">
        <v>0.52961653253120677</v>
      </c>
      <c r="H17" s="5">
        <v>0.52227361442855447</v>
      </c>
      <c r="I17" s="5">
        <v>0.33945484607388182</v>
      </c>
      <c r="J17" s="5">
        <v>0.13967240502446612</v>
      </c>
      <c r="K17" s="5">
        <v>0.28512854361118473</v>
      </c>
      <c r="L17" s="5">
        <v>0.19303122617382998</v>
      </c>
      <c r="M17" s="5">
        <v>0.35502260485126919</v>
      </c>
      <c r="N17" s="5">
        <v>1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5.3" x14ac:dyDescent="0.3">
      <c r="A18" s="8" t="s">
        <v>22</v>
      </c>
      <c r="B18" s="5">
        <v>0.39225782785277613</v>
      </c>
      <c r="C18" s="5">
        <v>0.36939606851437939</v>
      </c>
      <c r="D18" s="5">
        <v>0.39058440864428834</v>
      </c>
      <c r="E18" s="5">
        <v>0.24039391957995168</v>
      </c>
      <c r="F18" s="5">
        <v>8.3465224542209365E-2</v>
      </c>
      <c r="G18" s="5">
        <v>0.29751199275167789</v>
      </c>
      <c r="H18" s="5">
        <v>0.34405764388432486</v>
      </c>
      <c r="I18" s="5">
        <v>0.27458235693804545</v>
      </c>
      <c r="J18" s="5">
        <v>0.13392011760789746</v>
      </c>
      <c r="K18" s="5">
        <v>0.29544267041549027</v>
      </c>
      <c r="L18" s="5">
        <v>0.31326075344912974</v>
      </c>
      <c r="M18" s="5">
        <v>0.51365394285404797</v>
      </c>
      <c r="N18" s="5">
        <v>0.25138217760851955</v>
      </c>
      <c r="O18" s="5">
        <v>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5.3" x14ac:dyDescent="0.3">
      <c r="A19" s="8" t="s">
        <v>19</v>
      </c>
      <c r="B19" s="5">
        <v>0.32482519197196608</v>
      </c>
      <c r="C19" s="5">
        <v>0.3129530148951315</v>
      </c>
      <c r="D19" s="5">
        <v>0.26703035475482212</v>
      </c>
      <c r="E19" s="5">
        <v>0.4115896286392825</v>
      </c>
      <c r="F19" s="5">
        <v>0.33271358361702402</v>
      </c>
      <c r="G19" s="5">
        <v>0.13286237821662641</v>
      </c>
      <c r="H19" s="5">
        <v>0.55369755640501817</v>
      </c>
      <c r="I19" s="5">
        <v>0.22860677209640762</v>
      </c>
      <c r="J19" s="5">
        <v>0.30760924613693436</v>
      </c>
      <c r="K19" s="5">
        <v>0.41689313478562118</v>
      </c>
      <c r="L19" s="5">
        <v>0.19886314932380161</v>
      </c>
      <c r="M19" s="5">
        <v>0.3350468363394889</v>
      </c>
      <c r="N19" s="5">
        <v>0.24166751303921974</v>
      </c>
      <c r="O19" s="5">
        <v>0.21090798151176823</v>
      </c>
      <c r="P19" s="5">
        <v>1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5.3" x14ac:dyDescent="0.3">
      <c r="A20" s="8" t="s">
        <v>20</v>
      </c>
      <c r="B20" s="5">
        <v>0.17991957196542704</v>
      </c>
      <c r="C20" s="5">
        <v>0.15027845067236845</v>
      </c>
      <c r="D20" s="5">
        <v>6.7108386277290905E-2</v>
      </c>
      <c r="E20" s="5">
        <v>-5.0825916527795468E-4</v>
      </c>
      <c r="F20" s="5">
        <v>0.21344652667717959</v>
      </c>
      <c r="G20" s="5">
        <v>0.16178219606188582</v>
      </c>
      <c r="H20" s="5">
        <v>0.17506935740793692</v>
      </c>
      <c r="I20" s="5">
        <v>0.11040522459182674</v>
      </c>
      <c r="J20" s="5">
        <v>1.9190402119584046E-2</v>
      </c>
      <c r="K20" s="5">
        <v>0.16365953094465763</v>
      </c>
      <c r="L20" s="5">
        <v>0.58082556292262644</v>
      </c>
      <c r="M20" s="5">
        <v>0.37623879375866387</v>
      </c>
      <c r="N20" s="5">
        <v>0.13233567679877201</v>
      </c>
      <c r="O20" s="5">
        <v>0.32435914927953835</v>
      </c>
      <c r="P20" s="5">
        <v>6.0911241944133481E-3</v>
      </c>
      <c r="Q20" s="5">
        <v>1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5.3" x14ac:dyDescent="0.3">
      <c r="A21" s="8" t="s">
        <v>36</v>
      </c>
      <c r="B21" s="5">
        <v>0.40800107477361608</v>
      </c>
      <c r="C21" s="5">
        <v>0.35788259439005826</v>
      </c>
      <c r="D21" s="5">
        <v>0.55601807045814777</v>
      </c>
      <c r="E21" s="5">
        <v>0.45338731701654073</v>
      </c>
      <c r="F21" s="5">
        <v>0.18748031074198104</v>
      </c>
      <c r="G21" s="5">
        <v>0.44242833705866247</v>
      </c>
      <c r="H21" s="5">
        <v>0.56613333216861439</v>
      </c>
      <c r="I21" s="5">
        <v>0.40168966938333617</v>
      </c>
      <c r="J21" s="5">
        <v>0.24218377921604664</v>
      </c>
      <c r="K21" s="5">
        <v>0.3884691864848438</v>
      </c>
      <c r="L21" s="5">
        <v>0.29005352147409058</v>
      </c>
      <c r="M21" s="5">
        <v>0.38942199392453791</v>
      </c>
      <c r="N21" s="5">
        <v>0.55623764223579586</v>
      </c>
      <c r="O21" s="5">
        <v>0.4813545219689962</v>
      </c>
      <c r="P21" s="5">
        <v>0.3827954285490644</v>
      </c>
      <c r="Q21" s="5">
        <v>0.17713882630122624</v>
      </c>
      <c r="R21" s="5"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x14ac:dyDescent="0.3">
      <c r="A22" s="8" t="s">
        <v>37</v>
      </c>
      <c r="B22" s="5">
        <v>0.59692512490294081</v>
      </c>
      <c r="C22" s="5">
        <v>0.58765618242173789</v>
      </c>
      <c r="D22" s="5">
        <v>0.31341810371725271</v>
      </c>
      <c r="E22" s="5">
        <v>0.30574150038941073</v>
      </c>
      <c r="F22" s="5">
        <v>-0.12688157750151943</v>
      </c>
      <c r="G22" s="5">
        <v>0.36796457438503893</v>
      </c>
      <c r="H22" s="5">
        <v>0.35495126254694653</v>
      </c>
      <c r="I22" s="5">
        <v>0.28273389866461157</v>
      </c>
      <c r="J22" s="5">
        <v>0.10012090316188338</v>
      </c>
      <c r="K22" s="5">
        <v>0.24897973223759667</v>
      </c>
      <c r="L22" s="5">
        <v>0.18796417398373635</v>
      </c>
      <c r="M22" s="5">
        <v>0.34255386474529032</v>
      </c>
      <c r="N22" s="5">
        <v>0.53637803183959254</v>
      </c>
      <c r="O22" s="5">
        <v>0.32133860085465332</v>
      </c>
      <c r="P22" s="5">
        <v>0.18699131591374438</v>
      </c>
      <c r="Q22" s="5">
        <v>0.10298175786815648</v>
      </c>
      <c r="R22" s="5">
        <v>0.46192673567344306</v>
      </c>
      <c r="S22" s="5">
        <v>1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x14ac:dyDescent="0.3">
      <c r="A23" s="8" t="s">
        <v>38</v>
      </c>
      <c r="B23" s="5">
        <v>0.52166558847758826</v>
      </c>
      <c r="C23" s="5">
        <v>0.50032206054874218</v>
      </c>
      <c r="D23" s="5">
        <v>0.43041440684667065</v>
      </c>
      <c r="E23" s="5">
        <v>0.31199766005562518</v>
      </c>
      <c r="F23" s="5">
        <v>-6.9352064586782655E-2</v>
      </c>
      <c r="G23" s="5">
        <v>0.39458519389672309</v>
      </c>
      <c r="H23" s="5">
        <v>0.43974012467167906</v>
      </c>
      <c r="I23" s="5">
        <v>0.32046120984533394</v>
      </c>
      <c r="J23" s="5">
        <v>0.15926218232367431</v>
      </c>
      <c r="K23" s="5">
        <v>0.30650918608723465</v>
      </c>
      <c r="L23" s="5">
        <v>0.15396609852146456</v>
      </c>
      <c r="M23" s="5">
        <v>0.4184224746373868</v>
      </c>
      <c r="N23" s="5">
        <v>0.59709546022525972</v>
      </c>
      <c r="O23" s="5">
        <v>0.36287534669471816</v>
      </c>
      <c r="P23" s="5">
        <v>0.25103226599032041</v>
      </c>
      <c r="Q23" s="5">
        <v>9.346650788632796E-2</v>
      </c>
      <c r="R23" s="5">
        <v>0.50761142950457327</v>
      </c>
      <c r="S23" s="5">
        <v>0.75398924282586921</v>
      </c>
      <c r="T23" s="5">
        <v>1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idden="1" x14ac:dyDescent="0.3">
      <c r="A24" s="8" t="s">
        <v>7</v>
      </c>
      <c r="B24" s="5">
        <v>0.17126177769260031</v>
      </c>
      <c r="C24" s="5">
        <v>0.10139770228773068</v>
      </c>
      <c r="D24" s="5">
        <v>0.2434104219496426</v>
      </c>
      <c r="E24" s="5">
        <v>0.25352399090621497</v>
      </c>
      <c r="F24" s="5">
        <v>0.32739430733103658</v>
      </c>
      <c r="G24" s="5">
        <v>0.2317978165338358</v>
      </c>
      <c r="H24" s="5">
        <v>0.44025556696235002</v>
      </c>
      <c r="I24" s="5">
        <v>9.6639507019602597E-2</v>
      </c>
      <c r="J24" s="5">
        <v>0.2032978835214205</v>
      </c>
      <c r="K24" s="5">
        <v>0.40670511465982195</v>
      </c>
      <c r="L24" s="5">
        <v>0.43933299037841389</v>
      </c>
      <c r="M24" s="5">
        <v>0.42070457542133105</v>
      </c>
      <c r="N24" s="5">
        <v>0.3574748411745452</v>
      </c>
      <c r="O24" s="5">
        <v>0.16395938475506269</v>
      </c>
      <c r="P24" s="5">
        <v>0.44465484008072925</v>
      </c>
      <c r="Q24" s="5">
        <v>0.19844394273014634</v>
      </c>
      <c r="R24" s="5">
        <v>0.36329261674738822</v>
      </c>
      <c r="S24" s="5">
        <v>0.23526237316589904</v>
      </c>
      <c r="T24" s="5">
        <v>0.28169507046569675</v>
      </c>
      <c r="U24" s="5">
        <v>1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idden="1" x14ac:dyDescent="0.3">
      <c r="A25" s="8" t="s">
        <v>39</v>
      </c>
      <c r="B25" s="5">
        <v>0.47964872125696512</v>
      </c>
      <c r="C25" s="5">
        <v>0.35232070062271109</v>
      </c>
      <c r="D25" s="5">
        <v>0.45755577127004698</v>
      </c>
      <c r="E25" s="5">
        <v>0.41699551737317758</v>
      </c>
      <c r="F25" s="5">
        <v>0.19461231374223179</v>
      </c>
      <c r="G25" s="5">
        <v>0.50053658374605758</v>
      </c>
      <c r="H25" s="5">
        <v>0.64801795524837424</v>
      </c>
      <c r="I25" s="5">
        <v>0.44358680539590278</v>
      </c>
      <c r="J25" s="5">
        <v>0.23776123668976704</v>
      </c>
      <c r="K25" s="5">
        <v>0.40336496893322643</v>
      </c>
      <c r="L25" s="5">
        <v>0.30526021698982186</v>
      </c>
      <c r="M25" s="5">
        <v>0.56606782915706244</v>
      </c>
      <c r="N25" s="5">
        <v>0.5501354506935987</v>
      </c>
      <c r="O25" s="5">
        <v>0.37625851861864917</v>
      </c>
      <c r="P25" s="5">
        <v>0.49137057579181831</v>
      </c>
      <c r="Q25" s="5">
        <v>0.18296035369440217</v>
      </c>
      <c r="R25" s="5">
        <v>0.57403454993656544</v>
      </c>
      <c r="S25" s="5">
        <v>0.45125745714937304</v>
      </c>
      <c r="T25" s="5">
        <v>0.55851215713967517</v>
      </c>
      <c r="U25" s="5">
        <v>0.50637218035300813</v>
      </c>
      <c r="V25" s="5">
        <v>1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idden="1" x14ac:dyDescent="0.3">
      <c r="A26" s="8" t="s">
        <v>40</v>
      </c>
      <c r="B26" s="5">
        <v>0.45533009028607052</v>
      </c>
      <c r="C26" s="5">
        <v>0.30473318993299792</v>
      </c>
      <c r="D26" s="5">
        <v>0.52290909783709405</v>
      </c>
      <c r="E26" s="5">
        <v>0.41842899204821632</v>
      </c>
      <c r="F26" s="5">
        <v>5.1989522537532154E-2</v>
      </c>
      <c r="G26" s="5">
        <v>0.50524377861106262</v>
      </c>
      <c r="H26" s="5">
        <v>0.61326922234052528</v>
      </c>
      <c r="I26" s="5">
        <v>0.43860103041817733</v>
      </c>
      <c r="J26" s="5">
        <v>0.16357496070586042</v>
      </c>
      <c r="K26" s="5">
        <v>0.41685046516896118</v>
      </c>
      <c r="L26" s="5">
        <v>0.22984098143460857</v>
      </c>
      <c r="M26" s="5">
        <v>0.41211284768380285</v>
      </c>
      <c r="N26" s="5">
        <v>0.45884800497738476</v>
      </c>
      <c r="O26" s="5">
        <v>0.34708635778094449</v>
      </c>
      <c r="P26" s="5">
        <v>0.27321940614579959</v>
      </c>
      <c r="Q26" s="5">
        <v>8.2703215750239464E-2</v>
      </c>
      <c r="R26" s="5">
        <v>0.45575642777780145</v>
      </c>
      <c r="S26" s="5">
        <v>0.39929805579493932</v>
      </c>
      <c r="T26" s="5">
        <v>0.48828287666979681</v>
      </c>
      <c r="U26" s="5">
        <v>0.39374263930849346</v>
      </c>
      <c r="V26" s="5">
        <v>0.66264810997648038</v>
      </c>
      <c r="W26" s="5">
        <v>1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idden="1" x14ac:dyDescent="0.3">
      <c r="A27" s="8" t="s">
        <v>28</v>
      </c>
      <c r="B27" s="5">
        <v>0.2876277882235812</v>
      </c>
      <c r="C27" s="9">
        <v>0.18499755318998989</v>
      </c>
      <c r="D27" s="5">
        <v>0.53385699901640338</v>
      </c>
      <c r="E27" s="5">
        <v>0.54265978910688217</v>
      </c>
      <c r="F27" s="5">
        <v>-2.1435956975418523E-2</v>
      </c>
      <c r="G27" s="5">
        <v>0.56600658234009593</v>
      </c>
      <c r="H27" s="5">
        <v>0.62928865599758055</v>
      </c>
      <c r="I27" s="5">
        <v>0.56583391175697251</v>
      </c>
      <c r="J27" s="5">
        <v>0.17311532598291474</v>
      </c>
      <c r="K27" s="5">
        <v>0.35793928754831006</v>
      </c>
      <c r="L27" s="5">
        <v>0.20002610337220614</v>
      </c>
      <c r="M27" s="5">
        <v>0.45240115769377293</v>
      </c>
      <c r="N27" s="5">
        <v>0.55024170754942869</v>
      </c>
      <c r="O27" s="5">
        <v>0.20920365714015687</v>
      </c>
      <c r="P27" s="5">
        <v>0.36654526017166239</v>
      </c>
      <c r="Q27" s="5">
        <v>2.8378021689449813E-2</v>
      </c>
      <c r="R27" s="5">
        <v>0.47480774311215085</v>
      </c>
      <c r="S27" s="5">
        <v>0.42753158726065937</v>
      </c>
      <c r="T27" s="5">
        <v>0.56902168915009887</v>
      </c>
      <c r="U27" s="5">
        <v>0.37178680284146665</v>
      </c>
      <c r="V27" s="5">
        <v>0.67672829293160419</v>
      </c>
      <c r="W27" s="5">
        <v>0.62281568938185905</v>
      </c>
      <c r="X27" s="5">
        <v>1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idden="1" x14ac:dyDescent="0.3">
      <c r="A28" s="8" t="s">
        <v>41</v>
      </c>
      <c r="B28" s="5">
        <v>0.12897395260220648</v>
      </c>
      <c r="C28" s="5">
        <v>0.29705403960792787</v>
      </c>
      <c r="D28" s="5">
        <v>0.4301225421186074</v>
      </c>
      <c r="E28" s="5">
        <v>0.51168135232809153</v>
      </c>
      <c r="F28" s="5">
        <v>0.3709985254994343</v>
      </c>
      <c r="G28" s="5">
        <v>0.36236499257158206</v>
      </c>
      <c r="H28" s="5">
        <v>0.52058535040148568</v>
      </c>
      <c r="I28" s="5">
        <v>0.25615744494871384</v>
      </c>
      <c r="J28" s="5">
        <v>0.14725779560272753</v>
      </c>
      <c r="K28" s="5">
        <v>0.15736952500666201</v>
      </c>
      <c r="L28" s="5">
        <v>0.3779659242512004</v>
      </c>
      <c r="M28" s="5">
        <v>0.42999482713883075</v>
      </c>
      <c r="N28" s="5">
        <v>0.5159759198086985</v>
      </c>
      <c r="O28" s="5">
        <v>0.14207592676825309</v>
      </c>
      <c r="P28" s="5">
        <v>0.43894876086191248</v>
      </c>
      <c r="Q28" s="5">
        <v>9.8389331175341085E-2</v>
      </c>
      <c r="R28" s="5">
        <v>0.25677810460176392</v>
      </c>
      <c r="S28" s="5">
        <v>0.28705245828770837</v>
      </c>
      <c r="T28" s="5">
        <v>0.25849256493878914</v>
      </c>
      <c r="U28" s="5">
        <v>0.41608261033533855</v>
      </c>
      <c r="V28" s="5">
        <v>0.44514683815207168</v>
      </c>
      <c r="W28" s="5">
        <v>0.22548887677038409</v>
      </c>
      <c r="X28" s="5">
        <v>0.48632317961126154</v>
      </c>
      <c r="Y28" s="5">
        <v>1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idden="1" x14ac:dyDescent="0.3">
      <c r="A29" s="8" t="s">
        <v>9</v>
      </c>
      <c r="B29" s="5">
        <v>0.22992749354129227</v>
      </c>
      <c r="C29" s="5">
        <v>0.33462077868513296</v>
      </c>
      <c r="D29" s="5">
        <v>0.36827884681052764</v>
      </c>
      <c r="E29" s="5">
        <v>0.38847095745457738</v>
      </c>
      <c r="F29" s="5">
        <v>0.1640483607779509</v>
      </c>
      <c r="G29" s="5">
        <v>0.29984195328990432</v>
      </c>
      <c r="H29" s="5">
        <v>0.40029582298266242</v>
      </c>
      <c r="I29" s="5">
        <v>0.24859288422438316</v>
      </c>
      <c r="J29" s="5">
        <v>0.29390230754617008</v>
      </c>
      <c r="K29" s="5">
        <v>0.27216217229119882</v>
      </c>
      <c r="L29" s="5">
        <v>0.65142711139631149</v>
      </c>
      <c r="M29" s="5">
        <v>0.68588272568959363</v>
      </c>
      <c r="N29" s="5">
        <v>0.2649374331417641</v>
      </c>
      <c r="O29" s="5">
        <v>0.57014468219520165</v>
      </c>
      <c r="P29" s="5">
        <v>0.27393980716161942</v>
      </c>
      <c r="Q29" s="5">
        <v>0.50336335809117894</v>
      </c>
      <c r="R29" s="5">
        <v>0.40765247955636064</v>
      </c>
      <c r="S29" s="5">
        <v>0.23340998545918568</v>
      </c>
      <c r="T29" s="5">
        <v>0.44104799417870461</v>
      </c>
      <c r="U29" s="5">
        <v>0.35104964143718037</v>
      </c>
      <c r="V29" s="5">
        <v>0.43159268257263539</v>
      </c>
      <c r="W29" s="5">
        <v>0.30056761483723338</v>
      </c>
      <c r="X29" s="5">
        <v>0.33188415525519271</v>
      </c>
      <c r="Y29" s="5">
        <v>0.32884562969907616</v>
      </c>
      <c r="Z29" s="5">
        <v>1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idden="1" x14ac:dyDescent="0.3">
      <c r="A30" s="8" t="s">
        <v>23</v>
      </c>
      <c r="B30" s="5">
        <v>0.21856409385554082</v>
      </c>
      <c r="C30" s="5">
        <v>0.37321955810027491</v>
      </c>
      <c r="D30" s="5">
        <v>0.16147291822359144</v>
      </c>
      <c r="E30" s="5">
        <v>0.14631129947348903</v>
      </c>
      <c r="F30" s="5">
        <v>-5.8489535634337071E-2</v>
      </c>
      <c r="G30" s="5">
        <v>0.18142763408189219</v>
      </c>
      <c r="H30" s="5">
        <v>0.42013619163629295</v>
      </c>
      <c r="I30" s="5">
        <v>0.37025772089793851</v>
      </c>
      <c r="J30" s="5">
        <v>0.14034697779829017</v>
      </c>
      <c r="K30" s="5">
        <v>0.12175404171777197</v>
      </c>
      <c r="L30" s="5">
        <v>0.26547548251189579</v>
      </c>
      <c r="M30" s="5">
        <v>0.32679970562823113</v>
      </c>
      <c r="N30" s="5">
        <v>0.16585998136046107</v>
      </c>
      <c r="O30" s="5">
        <v>0.42274048752268251</v>
      </c>
      <c r="P30" s="5">
        <v>0.20585609801202312</v>
      </c>
      <c r="Q30" s="5">
        <v>0.21043598819833004</v>
      </c>
      <c r="R30" s="5">
        <v>0.18827589395928895</v>
      </c>
      <c r="S30" s="5">
        <v>0.19545411145979852</v>
      </c>
      <c r="T30" s="5">
        <v>0.30968232659951567</v>
      </c>
      <c r="U30" s="5">
        <v>0.17495094876714373</v>
      </c>
      <c r="V30" s="5">
        <v>0.25571964446275319</v>
      </c>
      <c r="W30" s="5">
        <v>0.34632605667449395</v>
      </c>
      <c r="X30" s="5">
        <v>0.31946162602981648</v>
      </c>
      <c r="Y30" s="5">
        <v>0.18305917595395674</v>
      </c>
      <c r="Z30" s="5">
        <v>0.51056066387194565</v>
      </c>
      <c r="AA30" s="5">
        <v>1</v>
      </c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idden="1" x14ac:dyDescent="0.3">
      <c r="A31" s="8" t="s">
        <v>42</v>
      </c>
      <c r="B31" s="5">
        <v>0.38979445315692673</v>
      </c>
      <c r="C31" s="5">
        <v>0.40874498130001757</v>
      </c>
      <c r="D31" s="5">
        <v>6.5702862543475085E-2</v>
      </c>
      <c r="E31" s="5">
        <v>-1.8340614941997466E-3</v>
      </c>
      <c r="F31" s="5">
        <v>0.19494176161534271</v>
      </c>
      <c r="G31" s="5">
        <v>0.11137018263374013</v>
      </c>
      <c r="H31" s="5">
        <v>0.24690512815232507</v>
      </c>
      <c r="I31" s="5">
        <v>0.14546647232186066</v>
      </c>
      <c r="J31" s="5">
        <v>0.1970478666272836</v>
      </c>
      <c r="K31" s="5">
        <v>0.33155338303503873</v>
      </c>
      <c r="L31" s="5">
        <v>0.46693588722593665</v>
      </c>
      <c r="M31" s="5">
        <v>0.42936570923976375</v>
      </c>
      <c r="N31" s="5">
        <v>0.16056513570079253</v>
      </c>
      <c r="O31" s="5">
        <v>0.30146784268935684</v>
      </c>
      <c r="P31" s="5">
        <v>0.11487360951865085</v>
      </c>
      <c r="Q31" s="5">
        <v>0.47335717558880203</v>
      </c>
      <c r="R31" s="5">
        <v>0.1071532481625804</v>
      </c>
      <c r="S31" s="5">
        <v>0.2416145940269184</v>
      </c>
      <c r="T31" s="5">
        <v>0.33335225685479325</v>
      </c>
      <c r="U31" s="5">
        <v>0.22339196282501436</v>
      </c>
      <c r="V31" s="5">
        <v>0.23424939553110241</v>
      </c>
      <c r="W31" s="5">
        <v>0.21847489802698208</v>
      </c>
      <c r="X31" s="5">
        <v>0.1325517070529629</v>
      </c>
      <c r="Y31" s="5">
        <v>0.20545699641793047</v>
      </c>
      <c r="Z31" s="5">
        <v>0.5002040593766528</v>
      </c>
      <c r="AA31" s="5">
        <v>0.35387505362657912</v>
      </c>
      <c r="AB31" s="5">
        <v>1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idden="1" x14ac:dyDescent="0.3">
      <c r="A32" s="8" t="s">
        <v>43</v>
      </c>
      <c r="B32" s="5">
        <v>0.64413670325554206</v>
      </c>
      <c r="C32" s="5">
        <v>0.64552111735919271</v>
      </c>
      <c r="D32" s="5">
        <v>0.30859333082915263</v>
      </c>
      <c r="E32" s="5">
        <v>0.41538706163703271</v>
      </c>
      <c r="F32" s="9">
        <v>1.5839372348501208E-3</v>
      </c>
      <c r="G32" s="5">
        <v>0.35076531476458089</v>
      </c>
      <c r="H32" s="5">
        <v>0.62146742272141675</v>
      </c>
      <c r="I32" s="5">
        <v>0.3164642363411741</v>
      </c>
      <c r="J32" s="5">
        <v>0.36095026248362838</v>
      </c>
      <c r="K32" s="5">
        <v>0.27414900840282314</v>
      </c>
      <c r="L32" s="5">
        <v>0.39397216585012684</v>
      </c>
      <c r="M32" s="5">
        <v>0.49669168252620471</v>
      </c>
      <c r="N32" s="5">
        <v>0.29131648822701622</v>
      </c>
      <c r="O32" s="5">
        <v>0.36941550675877982</v>
      </c>
      <c r="P32" s="5">
        <v>0.47648959184338263</v>
      </c>
      <c r="Q32" s="5">
        <v>0.12529932428774138</v>
      </c>
      <c r="R32" s="5">
        <v>0.33073695785716589</v>
      </c>
      <c r="S32" s="5">
        <v>0.49709679023920411</v>
      </c>
      <c r="T32" s="5">
        <v>0.45739286452331107</v>
      </c>
      <c r="U32" s="5">
        <v>0.24421075228452471</v>
      </c>
      <c r="V32" s="5">
        <v>0.46108005086989828</v>
      </c>
      <c r="W32" s="5">
        <v>0.47053626511492808</v>
      </c>
      <c r="X32" s="5">
        <v>0.37962564075362831</v>
      </c>
      <c r="Y32" s="5">
        <v>0.38760951925896076</v>
      </c>
      <c r="Z32" s="5">
        <v>0.42563400931092837</v>
      </c>
      <c r="AA32" s="5">
        <v>0.47748900246911069</v>
      </c>
      <c r="AB32" s="5">
        <v>0.44328018238708417</v>
      </c>
      <c r="AC32" s="5">
        <v>1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idden="1" x14ac:dyDescent="0.3">
      <c r="A33" s="8" t="s">
        <v>10</v>
      </c>
      <c r="B33" s="5">
        <v>0.2271894142892846</v>
      </c>
      <c r="C33" s="5">
        <v>0.28141855119237696</v>
      </c>
      <c r="D33" s="5">
        <v>0.21523806117618549</v>
      </c>
      <c r="E33" s="5">
        <v>9.596727477364829E-2</v>
      </c>
      <c r="F33" s="5">
        <v>-4.2333101470397892E-2</v>
      </c>
      <c r="G33" s="5">
        <v>0.48598786663502225</v>
      </c>
      <c r="H33" s="5">
        <v>0.39070851858514227</v>
      </c>
      <c r="I33" s="5">
        <v>0.46612411659292607</v>
      </c>
      <c r="J33" s="5">
        <v>4.0525183971482116E-2</v>
      </c>
      <c r="K33" s="5">
        <v>0.20107121721861632</v>
      </c>
      <c r="L33" s="5">
        <v>1.1993892618751766E-2</v>
      </c>
      <c r="M33" s="5">
        <v>0.30103861569814361</v>
      </c>
      <c r="N33" s="5">
        <v>0.48617521260459434</v>
      </c>
      <c r="O33" s="5">
        <v>0.25062455904091169</v>
      </c>
      <c r="P33" s="5">
        <v>3.4245268176601638E-2</v>
      </c>
      <c r="Q33" s="5">
        <v>0.16255316085942786</v>
      </c>
      <c r="R33" s="5">
        <v>0.39237755443014838</v>
      </c>
      <c r="S33" s="5">
        <v>0.49390360213703</v>
      </c>
      <c r="T33" s="5">
        <v>0.41123478888316184</v>
      </c>
      <c r="U33" s="5">
        <v>0.19756023807184458</v>
      </c>
      <c r="V33" s="5">
        <v>0.44464014705258731</v>
      </c>
      <c r="W33" s="5">
        <v>0.34245749600850822</v>
      </c>
      <c r="X33" s="5">
        <v>0.44383044689314566</v>
      </c>
      <c r="Y33" s="5">
        <v>0.30219687322528888</v>
      </c>
      <c r="Z33" s="5">
        <v>0.1396510609741192</v>
      </c>
      <c r="AA33" s="5">
        <v>0.17017803538534568</v>
      </c>
      <c r="AB33" s="5">
        <v>0.17477932711605526</v>
      </c>
      <c r="AC33" s="5">
        <v>0.21429680277778948</v>
      </c>
      <c r="AD33" s="5">
        <v>1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idden="1" x14ac:dyDescent="0.3">
      <c r="A34" s="8" t="s">
        <v>44</v>
      </c>
      <c r="B34" s="5">
        <v>0.40714374134359271</v>
      </c>
      <c r="C34" s="5">
        <v>0.37983925404975577</v>
      </c>
      <c r="D34" s="5">
        <v>0.34325403585233949</v>
      </c>
      <c r="E34" s="5">
        <v>0.48296962115929121</v>
      </c>
      <c r="F34" s="9">
        <v>2.7520076779212661E-2</v>
      </c>
      <c r="G34" s="5">
        <v>0.37402462267120357</v>
      </c>
      <c r="H34" s="5">
        <v>0.57992702775903959</v>
      </c>
      <c r="I34" s="5">
        <v>0.43477268116819129</v>
      </c>
      <c r="J34" s="5">
        <v>0.16182618964162562</v>
      </c>
      <c r="K34" s="5">
        <v>0.36818132495239958</v>
      </c>
      <c r="L34" s="5">
        <v>2.1840887710385056E-2</v>
      </c>
      <c r="M34" s="5">
        <v>0.19343085272884067</v>
      </c>
      <c r="N34" s="5">
        <v>0.36688248637582715</v>
      </c>
      <c r="O34" s="5">
        <v>0.20362810074166882</v>
      </c>
      <c r="P34" s="5">
        <v>0.52780986231701277</v>
      </c>
      <c r="Q34" s="5">
        <v>-9.6130020770389762E-2</v>
      </c>
      <c r="R34" s="5">
        <v>0.35576671824175526</v>
      </c>
      <c r="S34" s="5">
        <v>0.47327380881378694</v>
      </c>
      <c r="T34" s="5">
        <v>0.37700579114605481</v>
      </c>
      <c r="U34" s="5">
        <v>0.26700623504559606</v>
      </c>
      <c r="V34" s="5">
        <v>0.41851047638332872</v>
      </c>
      <c r="W34" s="5">
        <v>0.42328789223365759</v>
      </c>
      <c r="X34" s="5">
        <v>0.57098184860010237</v>
      </c>
      <c r="Y34" s="5">
        <v>0.40578286249435919</v>
      </c>
      <c r="Z34" s="5">
        <v>0.15631182829947254</v>
      </c>
      <c r="AA34" s="5">
        <v>0.24091033671621534</v>
      </c>
      <c r="AB34" s="5">
        <v>0.20159936210328427</v>
      </c>
      <c r="AC34" s="5">
        <v>0.45600915999063313</v>
      </c>
      <c r="AD34" s="5">
        <v>0.31068773328383492</v>
      </c>
      <c r="AE34" s="5">
        <v>1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idden="1" x14ac:dyDescent="0.3">
      <c r="A35" s="8" t="s">
        <v>24</v>
      </c>
      <c r="B35" s="5">
        <v>0.16282277072096926</v>
      </c>
      <c r="C35" s="5">
        <v>0.14633877684120006</v>
      </c>
      <c r="D35" s="5">
        <v>0.36126545837296858</v>
      </c>
      <c r="E35" s="5">
        <v>0.51798301841362826</v>
      </c>
      <c r="F35" s="5">
        <v>0.31371068708569028</v>
      </c>
      <c r="G35" s="5">
        <v>0.36230113437878558</v>
      </c>
      <c r="H35" s="5">
        <v>0.42450415288886784</v>
      </c>
      <c r="I35" s="5">
        <v>0.26529002980419591</v>
      </c>
      <c r="J35" s="5">
        <v>0.6190826214192352</v>
      </c>
      <c r="K35" s="5">
        <v>0.414880765024988</v>
      </c>
      <c r="L35" s="5">
        <v>1.5772858848678642E-2</v>
      </c>
      <c r="M35" s="5">
        <v>0.10416934470257812</v>
      </c>
      <c r="N35" s="5">
        <v>0.14811435448513441</v>
      </c>
      <c r="O35" s="5">
        <v>7.2371801714844572E-2</v>
      </c>
      <c r="P35" s="5">
        <v>0.48357713557539395</v>
      </c>
      <c r="Q35" s="5">
        <v>-0.14859029740883359</v>
      </c>
      <c r="R35" s="5">
        <v>0.17899727737854854</v>
      </c>
      <c r="S35" s="5">
        <v>0.11173123829393893</v>
      </c>
      <c r="T35" s="5">
        <v>0.18373259387475219</v>
      </c>
      <c r="U35" s="5">
        <v>0.24326841186348411</v>
      </c>
      <c r="V35" s="5">
        <v>0.24287386787990151</v>
      </c>
      <c r="W35" s="5">
        <v>0.24509698325137927</v>
      </c>
      <c r="X35" s="5">
        <v>0.32302447946581986</v>
      </c>
      <c r="Y35" s="5">
        <v>0.31862519895491526</v>
      </c>
      <c r="Z35" s="5">
        <v>0.17125291588592756</v>
      </c>
      <c r="AA35" s="5">
        <v>0.22490401916689512</v>
      </c>
      <c r="AB35" s="5">
        <v>0.12961184728532424</v>
      </c>
      <c r="AC35" s="5">
        <v>0.37009923432585884</v>
      </c>
      <c r="AD35" s="5">
        <v>1.4802226218645036E-2</v>
      </c>
      <c r="AE35" s="5">
        <v>0.5647870965283075</v>
      </c>
      <c r="AF35" s="5">
        <v>1</v>
      </c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idden="1" x14ac:dyDescent="0.3">
      <c r="A36" s="8" t="s">
        <v>45</v>
      </c>
      <c r="B36" s="5">
        <v>0.26273308905901194</v>
      </c>
      <c r="C36" s="5">
        <v>0.28217530714406969</v>
      </c>
      <c r="D36" s="5">
        <v>0.52967357247348323</v>
      </c>
      <c r="E36" s="5">
        <v>0.67464996859610993</v>
      </c>
      <c r="F36" s="5">
        <v>0.13683643795572997</v>
      </c>
      <c r="G36" s="5">
        <v>0.46212451782413688</v>
      </c>
      <c r="H36" s="5">
        <v>0.58731134005020524</v>
      </c>
      <c r="I36" s="5">
        <v>0.38582124011866037</v>
      </c>
      <c r="J36" s="5">
        <v>0.45382242839030235</v>
      </c>
      <c r="K36" s="5">
        <v>0.21829777357238403</v>
      </c>
      <c r="L36" s="5">
        <v>0.40404945177266871</v>
      </c>
      <c r="M36" s="5">
        <v>0.29800745702997672</v>
      </c>
      <c r="N36" s="5">
        <v>0.2365292358252441</v>
      </c>
      <c r="O36" s="5">
        <v>0.27163098384004064</v>
      </c>
      <c r="P36" s="5">
        <v>0.31589555098261174</v>
      </c>
      <c r="Q36" s="5">
        <v>4.4031270580713253E-2</v>
      </c>
      <c r="R36" s="5">
        <v>0.45021922291647903</v>
      </c>
      <c r="S36" s="5">
        <v>0.21848046315157071</v>
      </c>
      <c r="T36" s="5">
        <v>0.23391271314715026</v>
      </c>
      <c r="U36" s="5">
        <v>0.23734383397462885</v>
      </c>
      <c r="V36" s="5">
        <v>0.31120075857616647</v>
      </c>
      <c r="W36" s="5">
        <v>0.44837706257466986</v>
      </c>
      <c r="X36" s="5">
        <v>0.35825720464633776</v>
      </c>
      <c r="Y36" s="5">
        <v>0.44389918569217957</v>
      </c>
      <c r="Z36" s="5">
        <v>0.43510183587997081</v>
      </c>
      <c r="AA36" s="5">
        <v>0.37507326139168023</v>
      </c>
      <c r="AB36" s="5">
        <v>0.18657970929653281</v>
      </c>
      <c r="AC36" s="5">
        <v>0.59827601699398192</v>
      </c>
      <c r="AD36" s="5">
        <v>8.9020179011066486E-2</v>
      </c>
      <c r="AE36" s="5">
        <v>0.34445734167651998</v>
      </c>
      <c r="AF36" s="5">
        <v>0.50400489104893242</v>
      </c>
      <c r="AG36" s="5">
        <v>1</v>
      </c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idden="1" x14ac:dyDescent="0.3">
      <c r="A37" s="8" t="s">
        <v>11</v>
      </c>
      <c r="B37" s="5">
        <v>0.27260050033087568</v>
      </c>
      <c r="C37" s="5">
        <v>0.29434883029715841</v>
      </c>
      <c r="D37" s="5">
        <v>0.24401757614130554</v>
      </c>
      <c r="E37" s="5">
        <v>0.38978977253403824</v>
      </c>
      <c r="F37" s="5">
        <v>0.22269201208503886</v>
      </c>
      <c r="G37" s="5">
        <v>0.35276268136006533</v>
      </c>
      <c r="H37" s="5">
        <v>0.45442982504723656</v>
      </c>
      <c r="I37" s="5">
        <v>0.26235155779099018</v>
      </c>
      <c r="J37" s="5">
        <v>0.32935295099713335</v>
      </c>
      <c r="K37" s="5">
        <v>0.19254017212837846</v>
      </c>
      <c r="L37" s="5">
        <v>0.35547620902308891</v>
      </c>
      <c r="M37" s="5">
        <v>0.2215870724163215</v>
      </c>
      <c r="N37" s="5">
        <v>0.2231745149306735</v>
      </c>
      <c r="O37" s="5">
        <v>5.5436323215131596E-2</v>
      </c>
      <c r="P37" s="5">
        <v>0.44653176292947644</v>
      </c>
      <c r="Q37" s="5">
        <v>-1.0338548547255504E-2</v>
      </c>
      <c r="R37" s="5">
        <v>0.3325822080253763</v>
      </c>
      <c r="S37" s="5">
        <v>8.9066875754439931E-2</v>
      </c>
      <c r="T37" s="5">
        <v>9.4156697926509894E-2</v>
      </c>
      <c r="U37" s="5">
        <v>0.22222165304372457</v>
      </c>
      <c r="V37" s="5">
        <v>0.30218366011299386</v>
      </c>
      <c r="W37" s="5">
        <v>0.34089757892690425</v>
      </c>
      <c r="X37" s="5">
        <v>0.29694623054873215</v>
      </c>
      <c r="Y37" s="5">
        <v>0.34406905665777049</v>
      </c>
      <c r="Z37" s="5">
        <v>0.13156389964472079</v>
      </c>
      <c r="AA37" s="5">
        <v>0.12027205163823541</v>
      </c>
      <c r="AB37" s="5">
        <v>8.2319268408035648E-2</v>
      </c>
      <c r="AC37" s="5">
        <v>0.3903752668240269</v>
      </c>
      <c r="AD37" s="5">
        <v>3.7669447475428004E-2</v>
      </c>
      <c r="AE37" s="5">
        <v>0.31497493500126172</v>
      </c>
      <c r="AF37" s="5">
        <v>0.39168604581128846</v>
      </c>
      <c r="AG37" s="5">
        <v>0.58418015911731136</v>
      </c>
      <c r="AH37" s="5">
        <v>1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x14ac:dyDescent="0.3">
      <c r="A38" s="8" t="s">
        <v>46</v>
      </c>
      <c r="B38" s="5">
        <v>0.33194394411798472</v>
      </c>
      <c r="C38" s="5">
        <v>0.24496475990448788</v>
      </c>
      <c r="D38" s="5">
        <v>0.30527945705917109</v>
      </c>
      <c r="E38" s="5">
        <v>0.22423351624711332</v>
      </c>
      <c r="F38" s="5">
        <v>0.17870724612196098</v>
      </c>
      <c r="G38" s="5">
        <v>0.23904988510157854</v>
      </c>
      <c r="H38" s="5">
        <v>0.2016206021217456</v>
      </c>
      <c r="I38" s="5">
        <v>0.10236136822630887</v>
      </c>
      <c r="J38" s="5">
        <v>0.1735285365585964</v>
      </c>
      <c r="K38" s="5">
        <v>0.27731256723311309</v>
      </c>
      <c r="L38" s="5">
        <v>0.58202010497208956</v>
      </c>
      <c r="M38" s="5">
        <v>0.56655487629265577</v>
      </c>
      <c r="N38" s="5">
        <v>0.32868883442693692</v>
      </c>
      <c r="O38" s="5">
        <v>0.35768606286037652</v>
      </c>
      <c r="P38" s="5">
        <v>0.13342303402394415</v>
      </c>
      <c r="Q38" s="5">
        <v>0.51486989357542223</v>
      </c>
      <c r="R38" s="5">
        <v>0.35970989566373418</v>
      </c>
      <c r="S38" s="5">
        <v>0.41635612459121057</v>
      </c>
      <c r="T38" s="5">
        <v>0.3970235078711693</v>
      </c>
      <c r="U38" s="5">
        <v>0.38310501561633858</v>
      </c>
      <c r="V38" s="5">
        <v>0.4791876179686505</v>
      </c>
      <c r="W38" s="5">
        <v>0.31462398039567707</v>
      </c>
      <c r="X38" s="5">
        <v>0.44138285556973383</v>
      </c>
      <c r="Y38" s="5">
        <v>0.30497152029281172</v>
      </c>
      <c r="Z38" s="5">
        <v>0.59879997518043915</v>
      </c>
      <c r="AA38" s="5">
        <v>0.311464264599492</v>
      </c>
      <c r="AB38" s="5">
        <v>0.43065513579118925</v>
      </c>
      <c r="AC38" s="5">
        <v>0.33121207866600255</v>
      </c>
      <c r="AD38" s="5">
        <v>0.16741652222246106</v>
      </c>
      <c r="AE38" s="5">
        <v>0.12725748527506398</v>
      </c>
      <c r="AF38" s="5">
        <v>1.3722689581937928E-2</v>
      </c>
      <c r="AG38" s="5">
        <v>0.23675264612987262</v>
      </c>
      <c r="AH38" s="5">
        <v>0.16592988089535113</v>
      </c>
      <c r="AI38" s="5">
        <v>1</v>
      </c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x14ac:dyDescent="0.3">
      <c r="A39" s="8" t="s">
        <v>13</v>
      </c>
      <c r="B39" s="5">
        <v>0.19538117928266044</v>
      </c>
      <c r="C39" s="5">
        <v>0.21693736987235471</v>
      </c>
      <c r="D39" s="5">
        <v>0.35335287845376012</v>
      </c>
      <c r="E39" s="5">
        <v>0.43124579219231085</v>
      </c>
      <c r="F39" s="5">
        <v>2.5245787008506521E-2</v>
      </c>
      <c r="G39" s="5">
        <v>0.30585018342300546</v>
      </c>
      <c r="H39" s="5">
        <v>0.33032073212562607</v>
      </c>
      <c r="I39" s="5">
        <v>0.25499598457139178</v>
      </c>
      <c r="J39" s="5">
        <v>0.21016313896104349</v>
      </c>
      <c r="K39" s="5">
        <v>0.15659119341761646</v>
      </c>
      <c r="L39" s="5">
        <v>0.46103351314245455</v>
      </c>
      <c r="M39" s="5">
        <v>0.45284428596290943</v>
      </c>
      <c r="N39" s="5">
        <v>0.31028592736605481</v>
      </c>
      <c r="O39" s="5">
        <v>0.37222963859677188</v>
      </c>
      <c r="P39" s="5">
        <v>0.2678234115409841</v>
      </c>
      <c r="Q39" s="5">
        <v>0.17316244703949285</v>
      </c>
      <c r="R39" s="5">
        <v>0.50469901639138526</v>
      </c>
      <c r="S39" s="5">
        <v>0.18092934492478005</v>
      </c>
      <c r="T39" s="5">
        <v>0.14109815256114633</v>
      </c>
      <c r="U39" s="5">
        <v>0.28575518426526447</v>
      </c>
      <c r="V39" s="5">
        <v>0.25881725390122606</v>
      </c>
      <c r="W39" s="5">
        <v>0.30776751683679315</v>
      </c>
      <c r="X39" s="5">
        <v>0.3453582304566552</v>
      </c>
      <c r="Y39" s="5">
        <v>0.30457582887024187</v>
      </c>
      <c r="Z39" s="5">
        <v>0.4206894497738749</v>
      </c>
      <c r="AA39" s="5">
        <v>0.11341307139119042</v>
      </c>
      <c r="AB39" s="5">
        <v>0.1007766320931017</v>
      </c>
      <c r="AC39" s="5">
        <v>0.28718550271983057</v>
      </c>
      <c r="AD39" s="5">
        <v>0.20257181929048185</v>
      </c>
      <c r="AE39" s="5">
        <v>0.23579874085152275</v>
      </c>
      <c r="AF39" s="5">
        <v>-1.002715179202973E-2</v>
      </c>
      <c r="AG39" s="5">
        <v>0.38304001881182914</v>
      </c>
      <c r="AH39" s="5">
        <v>0.35630728907338521</v>
      </c>
      <c r="AI39" s="5">
        <v>0.40099976334785675</v>
      </c>
      <c r="AJ39" s="5">
        <v>1</v>
      </c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5.3" x14ac:dyDescent="0.3">
      <c r="A40" s="8" t="s">
        <v>25</v>
      </c>
      <c r="B40" s="5">
        <v>0.52171685207025664</v>
      </c>
      <c r="C40" s="5">
        <v>0.36730152719789227</v>
      </c>
      <c r="D40" s="5">
        <v>0.22775817386373534</v>
      </c>
      <c r="E40" s="5">
        <v>0.23045372045614643</v>
      </c>
      <c r="F40" s="5">
        <v>0.1697987554113741</v>
      </c>
      <c r="G40" s="5">
        <v>0.29599551736727153</v>
      </c>
      <c r="H40" s="5">
        <v>0.4081735570763837</v>
      </c>
      <c r="I40" s="5">
        <v>0.22004835983758339</v>
      </c>
      <c r="J40" s="5">
        <v>0.30691216746519906</v>
      </c>
      <c r="K40" s="5">
        <v>0.39534511491157337</v>
      </c>
      <c r="L40" s="5">
        <v>0.27110549230451303</v>
      </c>
      <c r="M40" s="5">
        <v>0.28651346183431525</v>
      </c>
      <c r="N40" s="5">
        <v>0.35736572399322153</v>
      </c>
      <c r="O40" s="5">
        <v>0.41650282794479049</v>
      </c>
      <c r="P40" s="5">
        <v>0.31740283350213189</v>
      </c>
      <c r="Q40" s="5">
        <v>0.23925320414634507</v>
      </c>
      <c r="R40" s="5">
        <v>0.45642398728830141</v>
      </c>
      <c r="S40" s="5">
        <v>0.42837007278655886</v>
      </c>
      <c r="T40" s="5">
        <v>0.39897942139869946</v>
      </c>
      <c r="U40" s="5">
        <v>0.34706981238667128</v>
      </c>
      <c r="V40" s="5">
        <v>0.40798162673714494</v>
      </c>
      <c r="W40" s="5">
        <v>0.37140119576147573</v>
      </c>
      <c r="X40" s="5">
        <v>0.32487468465765357</v>
      </c>
      <c r="Y40" s="5">
        <v>0.16072739348097378</v>
      </c>
      <c r="Z40" s="5">
        <v>0.31111767725420919</v>
      </c>
      <c r="AA40" s="5">
        <v>0.31542609992209764</v>
      </c>
      <c r="AB40" s="5">
        <v>0.20999096556493765</v>
      </c>
      <c r="AC40" s="5">
        <v>0.50182266042688917</v>
      </c>
      <c r="AD40" s="5">
        <v>0.29119958557186881</v>
      </c>
      <c r="AE40" s="5">
        <v>0.33393989106774502</v>
      </c>
      <c r="AF40" s="5">
        <v>0.21305320966232416</v>
      </c>
      <c r="AG40" s="5">
        <v>0.31731091900764991</v>
      </c>
      <c r="AH40" s="5">
        <v>0.16598685098345045</v>
      </c>
      <c r="AI40" s="5">
        <v>0.40231421459943806</v>
      </c>
      <c r="AJ40" s="5">
        <v>0.33350110714864961</v>
      </c>
      <c r="AK40" s="5">
        <v>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5.3" x14ac:dyDescent="0.3">
      <c r="A41" s="8" t="s">
        <v>47</v>
      </c>
      <c r="B41" s="5">
        <v>0.5536856008038995</v>
      </c>
      <c r="C41" s="5">
        <v>0.38596794203388129</v>
      </c>
      <c r="D41" s="5">
        <v>0.18713775228847573</v>
      </c>
      <c r="E41" s="5">
        <v>0.31498327563463768</v>
      </c>
      <c r="F41" s="5">
        <v>0.11665140648442929</v>
      </c>
      <c r="G41" s="5">
        <v>0.24895166639231642</v>
      </c>
      <c r="H41" s="5">
        <v>0.4150337196970324</v>
      </c>
      <c r="I41" s="5">
        <v>0.17057456022713025</v>
      </c>
      <c r="J41" s="5">
        <v>8.1971809017689953E-2</v>
      </c>
      <c r="K41" s="5">
        <v>0.11854847123783707</v>
      </c>
      <c r="L41" s="5">
        <v>0.14768857454988563</v>
      </c>
      <c r="M41" s="5">
        <v>0.34196112922428601</v>
      </c>
      <c r="N41" s="5">
        <v>0.34992625754835011</v>
      </c>
      <c r="O41" s="5">
        <v>0.32584307990594596</v>
      </c>
      <c r="P41" s="5">
        <v>0.57516135289136616</v>
      </c>
      <c r="Q41" s="5">
        <v>6.9425240071578617E-2</v>
      </c>
      <c r="R41" s="5">
        <v>0.30435212906421355</v>
      </c>
      <c r="S41" s="5">
        <v>0.36990554545954391</v>
      </c>
      <c r="T41" s="5">
        <v>0.32856996932111626</v>
      </c>
      <c r="U41" s="5">
        <v>0.36542143274398275</v>
      </c>
      <c r="V41" s="5">
        <v>0.58983158892943666</v>
      </c>
      <c r="W41" s="5">
        <v>0.24345880123748348</v>
      </c>
      <c r="X41" s="5">
        <v>0.31140654802703194</v>
      </c>
      <c r="Y41" s="5">
        <v>0.34550905621450534</v>
      </c>
      <c r="Z41" s="5">
        <v>0.20302334671419933</v>
      </c>
      <c r="AA41" s="5">
        <v>0.23590055304664728</v>
      </c>
      <c r="AB41" s="5">
        <v>4.3305819734886265E-2</v>
      </c>
      <c r="AC41" s="5">
        <v>0.41460731690144287</v>
      </c>
      <c r="AD41" s="5">
        <v>0.19487513007575308</v>
      </c>
      <c r="AE41" s="5">
        <v>0.46301175770197561</v>
      </c>
      <c r="AF41" s="5">
        <v>0.23109659915816194</v>
      </c>
      <c r="AG41" s="5">
        <v>9.4075673743585622E-2</v>
      </c>
      <c r="AH41" s="5">
        <v>0.14549210288461015</v>
      </c>
      <c r="AI41" s="5">
        <v>0.15365489183435041</v>
      </c>
      <c r="AJ41" s="5">
        <v>0.15895867157274338</v>
      </c>
      <c r="AK41" s="5">
        <v>0.48409470630407436</v>
      </c>
      <c r="AL41" s="5">
        <v>1</v>
      </c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5.3" x14ac:dyDescent="0.3">
      <c r="A42" s="8" t="s">
        <v>26</v>
      </c>
      <c r="B42" s="5">
        <v>0.18537687903406774</v>
      </c>
      <c r="C42" s="5">
        <v>0.14051985056548025</v>
      </c>
      <c r="D42" s="5">
        <v>0.17045993124320438</v>
      </c>
      <c r="E42" s="5">
        <v>0.21224976772388521</v>
      </c>
      <c r="F42" s="5">
        <v>0.28750446825033743</v>
      </c>
      <c r="G42" s="5">
        <v>0.247347103845176</v>
      </c>
      <c r="H42" s="5">
        <v>0.39799580169507048</v>
      </c>
      <c r="I42" s="5">
        <v>0.31101694071532832</v>
      </c>
      <c r="J42" s="5">
        <v>0.19418259290805931</v>
      </c>
      <c r="K42" s="5">
        <v>0.41810968152839895</v>
      </c>
      <c r="L42" s="5">
        <v>0.21235025585802755</v>
      </c>
      <c r="M42" s="5">
        <v>0.28848855793756617</v>
      </c>
      <c r="N42" s="5">
        <v>0.38248517528211345</v>
      </c>
      <c r="O42" s="5">
        <v>0.17457049947396441</v>
      </c>
      <c r="P42" s="5">
        <v>0.36721080461892724</v>
      </c>
      <c r="Q42" s="5">
        <v>0.12130947745633273</v>
      </c>
      <c r="R42" s="5">
        <v>0.33467769379209322</v>
      </c>
      <c r="S42" s="5">
        <v>0.29751041695881014</v>
      </c>
      <c r="T42" s="5">
        <v>0.24446329265070177</v>
      </c>
      <c r="U42" s="5">
        <v>0.31859476540223647</v>
      </c>
      <c r="V42" s="5">
        <v>0.35283935513979781</v>
      </c>
      <c r="W42" s="5">
        <v>0.24103259192232634</v>
      </c>
      <c r="X42" s="5">
        <v>0.47942027219830136</v>
      </c>
      <c r="Y42" s="5">
        <v>0.35214326673517687</v>
      </c>
      <c r="Z42" s="5">
        <v>0.28380312658536738</v>
      </c>
      <c r="AA42" s="5">
        <v>0.15756653817591951</v>
      </c>
      <c r="AB42" s="5">
        <v>0.1789732747687541</v>
      </c>
      <c r="AC42" s="5">
        <v>0.24020280241062333</v>
      </c>
      <c r="AD42" s="5">
        <v>0.284042996511366</v>
      </c>
      <c r="AE42" s="5">
        <v>0.45843951079180484</v>
      </c>
      <c r="AF42" s="5">
        <v>0.32194336756763442</v>
      </c>
      <c r="AG42" s="5">
        <v>0.25662516518929984</v>
      </c>
      <c r="AH42" s="5">
        <v>0.20892128805668472</v>
      </c>
      <c r="AI42" s="5">
        <v>0.37285100249672382</v>
      </c>
      <c r="AJ42" s="5">
        <v>0.27209078699657491</v>
      </c>
      <c r="AK42" s="5">
        <v>0.58732698722132004</v>
      </c>
      <c r="AL42" s="5">
        <v>0.24102616810138205</v>
      </c>
      <c r="AM42" s="5">
        <v>1</v>
      </c>
      <c r="AN42" s="5"/>
      <c r="AO42" s="5"/>
      <c r="AP42" s="5"/>
      <c r="AQ42" s="5"/>
      <c r="AR42" s="5"/>
      <c r="AS42" s="5"/>
      <c r="AT42" s="5"/>
      <c r="AU42" s="5"/>
    </row>
    <row r="43" spans="1:47" ht="15.3" x14ac:dyDescent="0.3">
      <c r="A43" s="8" t="s">
        <v>12</v>
      </c>
      <c r="B43" s="5">
        <v>0.12035198954005108</v>
      </c>
      <c r="C43" s="5">
        <v>0.16886229351247153</v>
      </c>
      <c r="D43" s="5">
        <v>-6.5775044523061252E-2</v>
      </c>
      <c r="E43" s="5">
        <v>-8.7342537703869086E-2</v>
      </c>
      <c r="F43" s="5">
        <v>0.22619513000589406</v>
      </c>
      <c r="G43" s="5">
        <v>-0.12161306172498844</v>
      </c>
      <c r="H43" s="5">
        <v>0.18415354193998679</v>
      </c>
      <c r="I43" s="5">
        <v>0.10428921013786174</v>
      </c>
      <c r="J43" s="5">
        <v>5.0602679248830676E-2</v>
      </c>
      <c r="K43" s="5">
        <v>-0.14296326161952541</v>
      </c>
      <c r="L43" s="5">
        <v>0.1696924481944474</v>
      </c>
      <c r="M43" s="5">
        <v>0.15328336355146321</v>
      </c>
      <c r="N43" s="5">
        <v>0.16562491127901152</v>
      </c>
      <c r="O43" s="5">
        <v>-0.12759760614897375</v>
      </c>
      <c r="P43" s="5">
        <v>0.20525127785985225</v>
      </c>
      <c r="Q43" s="5">
        <v>0.20289510015473136</v>
      </c>
      <c r="R43" s="5">
        <v>3.7961297905095899E-2</v>
      </c>
      <c r="S43" s="5">
        <v>0.10264025536359177</v>
      </c>
      <c r="T43" s="5">
        <v>5.821886212177594E-2</v>
      </c>
      <c r="U43" s="5">
        <v>0.19567017401188785</v>
      </c>
      <c r="V43" s="5">
        <v>0.1022142760777454</v>
      </c>
      <c r="W43" s="5">
        <v>-7.9032705745456608E-2</v>
      </c>
      <c r="X43" s="5">
        <v>-7.2793713770299751E-2</v>
      </c>
      <c r="Y43" s="5">
        <v>0.26819483695826662</v>
      </c>
      <c r="Z43" s="5">
        <v>0.15030584757328136</v>
      </c>
      <c r="AA43" s="5">
        <v>7.1088938556999978E-2</v>
      </c>
      <c r="AB43" s="5">
        <v>0.14314853745325784</v>
      </c>
      <c r="AC43" s="5">
        <v>7.0793339309607364E-2</v>
      </c>
      <c r="AD43" s="5">
        <v>0.16598033117080208</v>
      </c>
      <c r="AE43" s="5">
        <v>2.2699358541797904E-2</v>
      </c>
      <c r="AF43" s="5">
        <v>-9.1521489980090756E-2</v>
      </c>
      <c r="AG43" s="5">
        <v>2.3481565883256911E-2</v>
      </c>
      <c r="AH43" s="5">
        <v>-4.8336025474140343E-4</v>
      </c>
      <c r="AI43" s="5">
        <v>5.8193571127058738E-2</v>
      </c>
      <c r="AJ43" s="5">
        <v>8.5706461302006542E-2</v>
      </c>
      <c r="AK43" s="5">
        <v>0.12944923577033265</v>
      </c>
      <c r="AL43" s="5">
        <v>0.23755410277978767</v>
      </c>
      <c r="AM43" s="5">
        <v>0.28250621984842905</v>
      </c>
      <c r="AN43" s="5">
        <v>1</v>
      </c>
      <c r="AO43" s="5"/>
      <c r="AP43" s="5"/>
      <c r="AQ43" s="5"/>
      <c r="AR43" s="5"/>
      <c r="AS43" s="5"/>
      <c r="AT43" s="5"/>
      <c r="AU43" s="5"/>
    </row>
    <row r="44" spans="1:47" ht="15.3" x14ac:dyDescent="0.3">
      <c r="A44" s="8" t="s">
        <v>48</v>
      </c>
      <c r="B44" s="5">
        <v>8.2275085226791389E-2</v>
      </c>
      <c r="C44" s="5">
        <v>0.17602901636995386</v>
      </c>
      <c r="D44" s="5">
        <v>-6.3766026070752366E-2</v>
      </c>
      <c r="E44" s="5">
        <v>-9.4144167052464103E-2</v>
      </c>
      <c r="F44" s="5">
        <v>0.22396974086817992</v>
      </c>
      <c r="G44" s="5">
        <v>-6.3209572830352445E-2</v>
      </c>
      <c r="H44" s="5">
        <v>0.18256332048806259</v>
      </c>
      <c r="I44" s="5">
        <v>7.6480447773770277E-2</v>
      </c>
      <c r="J44" s="5">
        <v>3.857745636284229E-3</v>
      </c>
      <c r="K44" s="5">
        <v>-3.7270011634345811E-2</v>
      </c>
      <c r="L44" s="5">
        <v>0.21117685198675373</v>
      </c>
      <c r="M44" s="5">
        <v>0.15732155386124574</v>
      </c>
      <c r="N44" s="5">
        <v>0.19584124198569625</v>
      </c>
      <c r="O44" s="5">
        <v>-3.8216109683366292E-2</v>
      </c>
      <c r="P44" s="5">
        <v>0.19439439152347981</v>
      </c>
      <c r="Q44" s="5">
        <v>0.22722750256525148</v>
      </c>
      <c r="R44" s="5">
        <v>0.11263458892891977</v>
      </c>
      <c r="S44" s="5">
        <v>7.7544892544427368E-2</v>
      </c>
      <c r="T44" s="5">
        <v>0.15799039240816046</v>
      </c>
      <c r="U44" s="5">
        <v>0.20658905641061398</v>
      </c>
      <c r="V44" s="5">
        <v>0.2315480606846485</v>
      </c>
      <c r="W44" s="5">
        <v>-9.2347286770784853E-2</v>
      </c>
      <c r="X44" s="5">
        <v>0.12332492315257756</v>
      </c>
      <c r="Y44" s="5">
        <v>0.3719111212134692</v>
      </c>
      <c r="Z44" s="5">
        <v>0.27987637617948519</v>
      </c>
      <c r="AA44" s="5">
        <v>4.568230582105879E-2</v>
      </c>
      <c r="AB44" s="5">
        <v>0.19819956108241893</v>
      </c>
      <c r="AC44" s="5">
        <v>9.7089819921075751E-2</v>
      </c>
      <c r="AD44" s="5">
        <v>0.21975689688242347</v>
      </c>
      <c r="AE44" s="5">
        <v>3.7821156978820797E-2</v>
      </c>
      <c r="AF44" s="5">
        <v>-7.0602494293526566E-2</v>
      </c>
      <c r="AG44" s="5">
        <v>-2.2591426739070608E-2</v>
      </c>
      <c r="AH44" s="5">
        <v>-0.10670612121937398</v>
      </c>
      <c r="AI44" s="5">
        <v>0.2426369525505272</v>
      </c>
      <c r="AJ44" s="5">
        <v>8.034144800446448E-2</v>
      </c>
      <c r="AK44" s="5">
        <v>0.15987701860882142</v>
      </c>
      <c r="AL44" s="5">
        <v>0.22036125051423275</v>
      </c>
      <c r="AM44" s="5">
        <v>0.31778451547510156</v>
      </c>
      <c r="AN44" s="5">
        <v>0.74565036495928083</v>
      </c>
      <c r="AO44" s="5">
        <v>1</v>
      </c>
      <c r="AP44" s="5"/>
      <c r="AQ44" s="5"/>
      <c r="AR44" s="5"/>
      <c r="AS44" s="5"/>
      <c r="AT44" s="5"/>
      <c r="AU44" s="5"/>
    </row>
    <row r="45" spans="1:47" ht="15.3" x14ac:dyDescent="0.3">
      <c r="A45" s="8" t="s">
        <v>14</v>
      </c>
      <c r="B45" s="5">
        <v>0.44831062401306332</v>
      </c>
      <c r="C45" s="5">
        <v>0.39510415170789737</v>
      </c>
      <c r="D45" s="5">
        <v>0.32715336784434823</v>
      </c>
      <c r="E45" s="5">
        <v>0.4240563924839178</v>
      </c>
      <c r="F45" s="5">
        <v>0.26014820827069801</v>
      </c>
      <c r="G45" s="5">
        <v>0.33646268449225125</v>
      </c>
      <c r="H45" s="5">
        <v>0.59333163051722171</v>
      </c>
      <c r="I45" s="5">
        <v>0.26541086422495824</v>
      </c>
      <c r="J45" s="5">
        <v>0.14165634875182068</v>
      </c>
      <c r="K45" s="5">
        <v>0.22826323481499058</v>
      </c>
      <c r="L45" s="5">
        <v>0.36664379132841962</v>
      </c>
      <c r="M45" s="5">
        <v>0.44822729191878991</v>
      </c>
      <c r="N45" s="5">
        <v>0.42221818968508218</v>
      </c>
      <c r="O45" s="5">
        <v>0.27253139642754515</v>
      </c>
      <c r="P45" s="5">
        <v>0.48773019378825577</v>
      </c>
      <c r="Q45" s="5">
        <v>0.20270282504883605</v>
      </c>
      <c r="R45" s="5">
        <v>0.33331006409229069</v>
      </c>
      <c r="S45" s="5">
        <v>0.40299575674870941</v>
      </c>
      <c r="T45" s="5">
        <v>0.31550370548530776</v>
      </c>
      <c r="U45" s="5">
        <v>0.36836685424319654</v>
      </c>
      <c r="V45" s="5">
        <v>0.66325612541996914</v>
      </c>
      <c r="W45" s="5">
        <v>0.48766535941105493</v>
      </c>
      <c r="X45" s="5">
        <v>0.45458357159954366</v>
      </c>
      <c r="Y45" s="5">
        <v>0.65927364932088739</v>
      </c>
      <c r="Z45" s="5">
        <v>0.34124691576547372</v>
      </c>
      <c r="AA45" s="5">
        <v>0.22007681625077466</v>
      </c>
      <c r="AB45" s="5">
        <v>0.20335695397166015</v>
      </c>
      <c r="AC45" s="5">
        <v>0.53474754776375966</v>
      </c>
      <c r="AD45" s="5">
        <v>0.36082263687020194</v>
      </c>
      <c r="AE45" s="5">
        <v>0.44228588324013662</v>
      </c>
      <c r="AF45" s="5">
        <v>0.20435710606621865</v>
      </c>
      <c r="AG45" s="5">
        <v>0.39020522557416004</v>
      </c>
      <c r="AH45" s="5">
        <v>0.39787122780372158</v>
      </c>
      <c r="AI45" s="5">
        <v>0.38274604918911886</v>
      </c>
      <c r="AJ45" s="5">
        <v>0.24494834627078016</v>
      </c>
      <c r="AK45" s="5">
        <v>0.32404170316431513</v>
      </c>
      <c r="AL45" s="5">
        <v>0.4592465093901707</v>
      </c>
      <c r="AM45" s="5">
        <v>0.33588750821547597</v>
      </c>
      <c r="AN45" s="5">
        <v>0.27499197629827504</v>
      </c>
      <c r="AO45" s="5">
        <v>0.38082392115808439</v>
      </c>
      <c r="AP45" s="5">
        <v>1</v>
      </c>
      <c r="AQ45" s="5"/>
      <c r="AR45" s="5"/>
      <c r="AS45" s="5"/>
      <c r="AT45" s="5"/>
      <c r="AU45" s="5"/>
    </row>
    <row r="46" spans="1:47" ht="15.3" x14ac:dyDescent="0.3">
      <c r="A46" s="8" t="s">
        <v>49</v>
      </c>
      <c r="B46" s="5">
        <v>0.31234022493562497</v>
      </c>
      <c r="C46" s="5">
        <v>0.45023357925938101</v>
      </c>
      <c r="D46" s="5">
        <v>0.11878151833079023</v>
      </c>
      <c r="E46" s="5">
        <v>0.29509807860980852</v>
      </c>
      <c r="F46" s="5">
        <v>0.26023765268212706</v>
      </c>
      <c r="G46" s="5">
        <v>0.25761100768578232</v>
      </c>
      <c r="H46" s="5">
        <v>0.45390074099648631</v>
      </c>
      <c r="I46" s="5">
        <v>0.24306369140301798</v>
      </c>
      <c r="J46" s="5">
        <v>0.219000942755494</v>
      </c>
      <c r="K46" s="5">
        <v>0.37991492787015724</v>
      </c>
      <c r="L46" s="5">
        <v>0.27876232930045691</v>
      </c>
      <c r="M46" s="5">
        <v>0.47647606658965375</v>
      </c>
      <c r="N46" s="5">
        <v>0.47193266779151377</v>
      </c>
      <c r="O46" s="5">
        <v>0.28119312228681359</v>
      </c>
      <c r="P46" s="5">
        <v>0.45671806911989071</v>
      </c>
      <c r="Q46" s="5">
        <v>0.1327296629199097</v>
      </c>
      <c r="R46" s="5">
        <v>0.32143794590491942</v>
      </c>
      <c r="S46" s="5">
        <v>0.40766544956099554</v>
      </c>
      <c r="T46" s="5">
        <v>0.43914648417390778</v>
      </c>
      <c r="U46" s="5">
        <v>0.43687705978609626</v>
      </c>
      <c r="V46" s="5">
        <v>0.51983515038733485</v>
      </c>
      <c r="W46" s="5">
        <v>0.27342142546250253</v>
      </c>
      <c r="X46" s="5">
        <v>0.43513247736857646</v>
      </c>
      <c r="Y46" s="5">
        <v>0.43700566191544338</v>
      </c>
      <c r="Z46" s="5">
        <v>0.36309831173393636</v>
      </c>
      <c r="AA46" s="5">
        <v>0.24798222973025136</v>
      </c>
      <c r="AB46" s="5">
        <v>0.34513218633992265</v>
      </c>
      <c r="AC46" s="5">
        <v>0.45841834233743994</v>
      </c>
      <c r="AD46" s="5">
        <v>0.35461668130608259</v>
      </c>
      <c r="AE46" s="5">
        <v>0.32127539467120469</v>
      </c>
      <c r="AF46" s="5">
        <v>0.19529785851586332</v>
      </c>
      <c r="AG46" s="5">
        <v>0.3090485608605465</v>
      </c>
      <c r="AH46" s="5">
        <v>0.30336263242940548</v>
      </c>
      <c r="AI46" s="5">
        <v>0.40585363413456277</v>
      </c>
      <c r="AJ46" s="5">
        <v>0.22329790058285995</v>
      </c>
      <c r="AK46" s="5">
        <v>0.2961613604582844</v>
      </c>
      <c r="AL46" s="5">
        <v>0.37916543007623765</v>
      </c>
      <c r="AM46" s="5">
        <v>0.29883117326155728</v>
      </c>
      <c r="AN46" s="5">
        <v>0.28387270535386938</v>
      </c>
      <c r="AO46" s="5">
        <v>0.30147209390648932</v>
      </c>
      <c r="AP46" s="5">
        <v>0.51966398003273706</v>
      </c>
      <c r="AQ46" s="5">
        <v>1</v>
      </c>
      <c r="AR46" s="5"/>
      <c r="AS46" s="5"/>
      <c r="AT46" s="5"/>
      <c r="AU46" s="5"/>
    </row>
    <row r="47" spans="1:47" ht="15.3" x14ac:dyDescent="0.3">
      <c r="A47" s="8" t="s">
        <v>50</v>
      </c>
      <c r="B47" s="5">
        <v>-2.146795452164826E-2</v>
      </c>
      <c r="C47" s="5">
        <v>0.10483720540897068</v>
      </c>
      <c r="D47" s="5">
        <v>-9.0926364904443585E-2</v>
      </c>
      <c r="E47" s="9">
        <v>-6.2088481938987845E-3</v>
      </c>
      <c r="F47" s="5">
        <v>0.16370930169399092</v>
      </c>
      <c r="G47" s="5">
        <v>0.12729505003824487</v>
      </c>
      <c r="H47" s="5">
        <v>0.14773679115989838</v>
      </c>
      <c r="I47" s="5">
        <v>0.10218367622362032</v>
      </c>
      <c r="J47" s="5">
        <v>0.20090887729223603</v>
      </c>
      <c r="K47" s="5">
        <v>0.16027312901297189</v>
      </c>
      <c r="L47" s="5">
        <v>0.18762444736301326</v>
      </c>
      <c r="M47" s="5">
        <v>0.2390287248195366</v>
      </c>
      <c r="N47" s="5">
        <v>-1.6774126208942659E-2</v>
      </c>
      <c r="O47" s="5">
        <v>0.24105061956308366</v>
      </c>
      <c r="P47" s="5">
        <v>0.11720325156959455</v>
      </c>
      <c r="Q47" s="5">
        <v>5.9112958386554421E-2</v>
      </c>
      <c r="R47" s="5">
        <v>3.8621833704022723E-2</v>
      </c>
      <c r="S47" s="5">
        <v>0.11993065430674024</v>
      </c>
      <c r="T47" s="5">
        <v>-0.10095896935871432</v>
      </c>
      <c r="U47" s="5">
        <v>0.25578157742655677</v>
      </c>
      <c r="V47" s="5">
        <v>-6.9053172958445957E-2</v>
      </c>
      <c r="W47" s="5">
        <v>-2.4442516959345729E-2</v>
      </c>
      <c r="X47" s="5">
        <v>-4.1287537231370901E-2</v>
      </c>
      <c r="Y47" s="5">
        <v>0.14286722375025779</v>
      </c>
      <c r="Z47" s="5">
        <v>0.14128855252852779</v>
      </c>
      <c r="AA47" s="5">
        <v>0.10298686114445853</v>
      </c>
      <c r="AB47" s="5">
        <v>0.1252133758212742</v>
      </c>
      <c r="AC47" s="5">
        <v>0.11298729254351229</v>
      </c>
      <c r="AD47" s="5">
        <v>0.25770280760550968</v>
      </c>
      <c r="AE47" s="5">
        <v>2.1806401678756662E-2</v>
      </c>
      <c r="AF47" s="5">
        <v>9.4111992800465477E-2</v>
      </c>
      <c r="AG47" s="5">
        <v>4.9974233298629288E-2</v>
      </c>
      <c r="AH47" s="5">
        <v>8.6545887455013598E-3</v>
      </c>
      <c r="AI47" s="5">
        <v>-2.6239928231756405E-2</v>
      </c>
      <c r="AJ47" s="5">
        <v>0.12231346036007094</v>
      </c>
      <c r="AK47" s="5">
        <v>1.2228701562027697E-2</v>
      </c>
      <c r="AL47" s="5">
        <v>-3.1206091552889198E-2</v>
      </c>
      <c r="AM47" s="5">
        <v>0.12973919698818784</v>
      </c>
      <c r="AN47" s="5">
        <v>0.10828757010133561</v>
      </c>
      <c r="AO47" s="9">
        <v>-7.6331329668355525E-3</v>
      </c>
      <c r="AP47" s="5">
        <v>0.14072873714476503</v>
      </c>
      <c r="AQ47" s="5">
        <v>0.17890945673806963</v>
      </c>
      <c r="AR47" s="5">
        <v>1</v>
      </c>
      <c r="AS47" s="5"/>
      <c r="AT47" s="5"/>
      <c r="AU47" s="5"/>
    </row>
    <row r="48" spans="1:47" ht="15.3" x14ac:dyDescent="0.3">
      <c r="A48" s="8" t="s">
        <v>51</v>
      </c>
      <c r="B48" s="5">
        <v>0.23001803482523001</v>
      </c>
      <c r="C48" s="5">
        <v>0.33026333785927486</v>
      </c>
      <c r="D48" s="5">
        <v>9.76081364253224E-2</v>
      </c>
      <c r="E48" s="5">
        <v>0.14293494614199936</v>
      </c>
      <c r="F48" s="5">
        <v>4.1841967631765599E-2</v>
      </c>
      <c r="G48" s="5">
        <v>0.21895984617776135</v>
      </c>
      <c r="H48" s="5">
        <v>0.39873366883549477</v>
      </c>
      <c r="I48" s="5">
        <v>0.14978540927466347</v>
      </c>
      <c r="J48" s="5">
        <v>-3.080698521538585E-2</v>
      </c>
      <c r="K48" s="5">
        <v>5.8591528487047642E-2</v>
      </c>
      <c r="L48" s="5">
        <v>-0.11758716503596352</v>
      </c>
      <c r="M48" s="5">
        <v>0.21154491091484684</v>
      </c>
      <c r="N48" s="5">
        <v>0.3962289485362841</v>
      </c>
      <c r="O48" s="5">
        <v>0.25578853023922543</v>
      </c>
      <c r="P48" s="5">
        <v>0.26281548395175575</v>
      </c>
      <c r="Q48" s="5">
        <v>-7.9291898641339537E-2</v>
      </c>
      <c r="R48" s="5">
        <v>0.24136478967045522</v>
      </c>
      <c r="S48" s="5">
        <v>0.36601163336145137</v>
      </c>
      <c r="T48" s="5">
        <v>0.33863751488330834</v>
      </c>
      <c r="U48" s="5">
        <v>2.6693138392504402E-2</v>
      </c>
      <c r="V48" s="5">
        <v>0.27597978453313021</v>
      </c>
      <c r="W48" s="5">
        <v>0.26120294665668103</v>
      </c>
      <c r="X48" s="5">
        <v>0.21538082447001397</v>
      </c>
      <c r="Y48" s="5">
        <v>0.21474409213125639</v>
      </c>
      <c r="Z48" s="5">
        <v>5.4091561920910317E-2</v>
      </c>
      <c r="AA48" s="5">
        <v>0.17542889581103865</v>
      </c>
      <c r="AB48" s="5">
        <v>-4.235455296939681E-2</v>
      </c>
      <c r="AC48" s="5">
        <v>0.3101628148844025</v>
      </c>
      <c r="AD48" s="5">
        <v>0.37604103251569704</v>
      </c>
      <c r="AE48" s="5">
        <v>0.32585219265307347</v>
      </c>
      <c r="AF48" s="5">
        <v>0.2318900253584765</v>
      </c>
      <c r="AG48" s="5">
        <v>6.347909598977719E-2</v>
      </c>
      <c r="AH48" s="5">
        <v>0.15404672172481171</v>
      </c>
      <c r="AI48" s="5">
        <v>-0.11353309839460124</v>
      </c>
      <c r="AJ48" s="5">
        <v>6.1978397824794973E-2</v>
      </c>
      <c r="AK48" s="5">
        <v>0.10843368997734161</v>
      </c>
      <c r="AL48" s="5">
        <v>0.38787520244187895</v>
      </c>
      <c r="AM48" s="5">
        <v>0.13392022540432214</v>
      </c>
      <c r="AN48" s="5">
        <v>9.4371222548192066E-2</v>
      </c>
      <c r="AO48" s="5">
        <v>-2.2474037944724322E-2</v>
      </c>
      <c r="AP48" s="5">
        <v>0.28228994838794352</v>
      </c>
      <c r="AQ48" s="5">
        <v>0.30823954451586483</v>
      </c>
      <c r="AR48" s="5">
        <v>0.32377143959700838</v>
      </c>
      <c r="AS48" s="5">
        <v>1</v>
      </c>
      <c r="AT48" s="5"/>
      <c r="AU48" s="5"/>
    </row>
    <row r="49" spans="1:47" ht="15.3" x14ac:dyDescent="0.3">
      <c r="A49" s="8" t="s">
        <v>52</v>
      </c>
      <c r="B49" s="5">
        <v>0.44094544278393272</v>
      </c>
      <c r="C49" s="5">
        <v>0.43071205184930061</v>
      </c>
      <c r="D49" s="5">
        <v>0.47707756279997926</v>
      </c>
      <c r="E49" s="5">
        <v>0.41158908808820832</v>
      </c>
      <c r="F49" s="5">
        <v>0.18931993848768286</v>
      </c>
      <c r="G49" s="5">
        <v>0.32304639476072483</v>
      </c>
      <c r="H49" s="5">
        <v>0.41260399047523122</v>
      </c>
      <c r="I49" s="5">
        <v>0.22075315124454356</v>
      </c>
      <c r="J49" s="5">
        <v>0.18062568391545919</v>
      </c>
      <c r="K49" s="5">
        <v>0.31080173832340774</v>
      </c>
      <c r="L49" s="5">
        <v>0.34470055530649502</v>
      </c>
      <c r="M49" s="5">
        <v>0.42346995756501105</v>
      </c>
      <c r="N49" s="5">
        <v>0.51859986382954992</v>
      </c>
      <c r="O49" s="5">
        <v>0.30214814704177245</v>
      </c>
      <c r="P49" s="5">
        <v>0.34083739253114542</v>
      </c>
      <c r="Q49" s="5">
        <v>0.11109200038939872</v>
      </c>
      <c r="R49" s="5">
        <v>0.49099916919522235</v>
      </c>
      <c r="S49" s="5">
        <v>0.51275921179863604</v>
      </c>
      <c r="T49" s="5">
        <v>0.40655447467753758</v>
      </c>
      <c r="U49" s="5">
        <v>0.41552052382467641</v>
      </c>
      <c r="V49" s="5">
        <v>0.37530250503158968</v>
      </c>
      <c r="W49" s="5">
        <v>0.3010858348934673</v>
      </c>
      <c r="X49" s="5">
        <v>0.32942167877067791</v>
      </c>
      <c r="Y49" s="5">
        <v>0.49996097378788035</v>
      </c>
      <c r="Z49" s="5">
        <v>0.247659664296557</v>
      </c>
      <c r="AA49" s="5">
        <v>0.11890135630851965</v>
      </c>
      <c r="AB49" s="5">
        <v>0.32507720355445135</v>
      </c>
      <c r="AC49" s="5">
        <v>0.41200333710909987</v>
      </c>
      <c r="AD49" s="5">
        <v>0.36695550078652167</v>
      </c>
      <c r="AE49" s="5">
        <v>0.34051801110734398</v>
      </c>
      <c r="AF49" s="5">
        <v>0.13642404294095484</v>
      </c>
      <c r="AG49" s="5">
        <v>0.4071522955596325</v>
      </c>
      <c r="AH49" s="5">
        <v>0.31896634784254491</v>
      </c>
      <c r="AI49" s="5">
        <v>0.37583963411633392</v>
      </c>
      <c r="AJ49" s="5">
        <v>0.40584762432676191</v>
      </c>
      <c r="AK49" s="5">
        <v>0.40825155963779908</v>
      </c>
      <c r="AL49" s="5">
        <v>0.28608186757582144</v>
      </c>
      <c r="AM49" s="5">
        <v>0.3687611607543167</v>
      </c>
      <c r="AN49" s="5">
        <v>0.28051566241680387</v>
      </c>
      <c r="AO49" s="5">
        <v>0.16482447623683574</v>
      </c>
      <c r="AP49" s="5">
        <v>0.46238653361700255</v>
      </c>
      <c r="AQ49" s="5">
        <v>0.57136959108177754</v>
      </c>
      <c r="AR49" s="5">
        <v>3.3661728687681837E-2</v>
      </c>
      <c r="AS49" s="5">
        <v>0.10212976765813447</v>
      </c>
      <c r="AT49" s="5">
        <v>1</v>
      </c>
      <c r="AU49" s="5"/>
    </row>
    <row r="50" spans="1:47" ht="16.05" thickBot="1" x14ac:dyDescent="0.35">
      <c r="A50" s="8" t="s">
        <v>27</v>
      </c>
      <c r="B50" s="6">
        <v>0.57518282383998642</v>
      </c>
      <c r="C50" s="6">
        <v>0.56305531879640391</v>
      </c>
      <c r="D50" s="6">
        <v>0.57859557124752659</v>
      </c>
      <c r="E50" s="6">
        <v>0.57262643138329594</v>
      </c>
      <c r="F50" s="6">
        <v>0.2905204945991357</v>
      </c>
      <c r="G50" s="6">
        <v>0.61099366035019065</v>
      </c>
      <c r="H50" s="6">
        <v>0.73340820400958728</v>
      </c>
      <c r="I50" s="6">
        <v>0.45578128636850995</v>
      </c>
      <c r="J50" s="6">
        <v>0.38150565626535127</v>
      </c>
      <c r="K50" s="6">
        <v>0.48658400968003912</v>
      </c>
      <c r="L50" s="6">
        <v>0.64289136612455211</v>
      </c>
      <c r="M50" s="6">
        <v>0.72662510434031247</v>
      </c>
      <c r="N50" s="6">
        <v>0.64025069610861873</v>
      </c>
      <c r="O50" s="6">
        <v>0.54229292557257025</v>
      </c>
      <c r="P50" s="6">
        <v>0.51518324637713131</v>
      </c>
      <c r="Q50" s="6">
        <v>0.38572823796751077</v>
      </c>
      <c r="R50" s="6">
        <v>0.68794291804370611</v>
      </c>
      <c r="S50" s="6">
        <v>0.5545528637052185</v>
      </c>
      <c r="T50" s="6">
        <v>0.59044812658106949</v>
      </c>
      <c r="U50" s="6">
        <v>0.55938408619338209</v>
      </c>
      <c r="V50" s="6">
        <v>0.70191651531668509</v>
      </c>
      <c r="W50" s="6">
        <v>0.61510034755984122</v>
      </c>
      <c r="X50" s="6">
        <v>0.64445217034225755</v>
      </c>
      <c r="Y50" s="6">
        <v>0.60908681582195046</v>
      </c>
      <c r="Z50" s="6">
        <v>0.68400850978808858</v>
      </c>
      <c r="AA50" s="6">
        <v>0.41603520126450161</v>
      </c>
      <c r="AB50" s="6">
        <v>0.49290767413983222</v>
      </c>
      <c r="AC50" s="6">
        <v>0.66692688613055429</v>
      </c>
      <c r="AD50" s="6">
        <v>0.42564068160408153</v>
      </c>
      <c r="AE50" s="6">
        <v>0.51213686464473429</v>
      </c>
      <c r="AF50" s="6">
        <v>0.34272000510500122</v>
      </c>
      <c r="AG50" s="6">
        <v>0.60364000877921908</v>
      </c>
      <c r="AH50" s="6">
        <v>0.50198697802309944</v>
      </c>
      <c r="AI50" s="6">
        <v>0.62054690729523532</v>
      </c>
      <c r="AJ50" s="6">
        <v>0.54696838660925928</v>
      </c>
      <c r="AK50" s="6">
        <v>0.54473077230470701</v>
      </c>
      <c r="AL50" s="6">
        <v>0.43626536889613687</v>
      </c>
      <c r="AM50" s="6">
        <v>0.48178408517082522</v>
      </c>
      <c r="AN50" s="6">
        <v>0.12067298084609895</v>
      </c>
      <c r="AO50" s="6">
        <v>0.20528628755496792</v>
      </c>
      <c r="AP50" s="6">
        <v>0.65757072913741454</v>
      </c>
      <c r="AQ50" s="6">
        <v>0.60297215611370236</v>
      </c>
      <c r="AR50" s="6">
        <v>0.14880335129653924</v>
      </c>
      <c r="AS50" s="6">
        <v>0.23098359550698461</v>
      </c>
      <c r="AT50" s="6">
        <v>0.6567940213784087</v>
      </c>
      <c r="AU50" s="6">
        <v>1</v>
      </c>
    </row>
    <row r="52" spans="1:47" ht="15.3" x14ac:dyDescent="0.3">
      <c r="A52" s="8" t="s">
        <v>53</v>
      </c>
      <c r="B52" s="3">
        <v>2.3039121135496391E-2</v>
      </c>
      <c r="C52" s="3">
        <v>1.9099142700040022E-2</v>
      </c>
      <c r="D52" s="3">
        <v>6.8237116683359132E-3</v>
      </c>
      <c r="E52" s="3">
        <v>9.0736485471655456E-3</v>
      </c>
      <c r="F52" s="3">
        <v>2.6926247004646374E-2</v>
      </c>
      <c r="G52" s="3">
        <v>-1.034425428038988E-2</v>
      </c>
      <c r="H52" s="3">
        <v>-6.6585457669731596E-3</v>
      </c>
      <c r="I52" s="3">
        <v>-1.4281705718928541E-3</v>
      </c>
      <c r="J52" s="3">
        <v>1.6365432774622209E-2</v>
      </c>
      <c r="K52" s="3">
        <v>1.7592713211055599E-2</v>
      </c>
      <c r="L52" s="3">
        <v>2.6554961654858607E-2</v>
      </c>
      <c r="M52" s="3">
        <v>1.3627673655356139E-2</v>
      </c>
      <c r="N52" s="3">
        <v>-3.3175485659150119E-3</v>
      </c>
      <c r="O52" s="3">
        <v>4.3752131870578581E-3</v>
      </c>
      <c r="P52" s="3">
        <v>7.8412719585662215E-3</v>
      </c>
      <c r="Q52" s="3">
        <v>2.6227951634720123E-2</v>
      </c>
      <c r="R52" s="3">
        <v>1.0208049590470229E-2</v>
      </c>
      <c r="S52" s="3">
        <v>2.1045343803418573E-3</v>
      </c>
      <c r="T52" s="3">
        <v>-2.264183534919707E-3</v>
      </c>
      <c r="U52" s="3">
        <v>1.7844268613938476E-2</v>
      </c>
      <c r="V52" s="3">
        <v>-1.8730648033923668E-3</v>
      </c>
      <c r="W52" s="3">
        <v>-1.9253250499548073E-2</v>
      </c>
      <c r="X52" s="3">
        <v>-4.9960997033476314E-3</v>
      </c>
      <c r="Y52" s="3">
        <v>1.3456717011247803E-2</v>
      </c>
      <c r="Z52" s="3">
        <v>2.4974721745311859E-2</v>
      </c>
      <c r="AA52" s="3">
        <v>8.4241901945874831E-3</v>
      </c>
      <c r="AB52" s="3">
        <v>4.7497674613512189E-2</v>
      </c>
      <c r="AC52" s="3">
        <v>4.9157638636694694E-3</v>
      </c>
      <c r="AD52" s="3">
        <v>-1.5094022973404951E-2</v>
      </c>
      <c r="AE52" s="3">
        <v>1.729544746232716E-3</v>
      </c>
      <c r="AF52" s="3">
        <v>7.7310687974459832E-3</v>
      </c>
      <c r="AG52" s="3">
        <v>9.4033137487078405E-3</v>
      </c>
      <c r="AH52" s="3">
        <v>6.2061260427748628E-3</v>
      </c>
      <c r="AI52" s="3">
        <v>1.7539338438851668E-2</v>
      </c>
      <c r="AJ52" s="3">
        <v>4.6999162875830894E-3</v>
      </c>
      <c r="AK52" s="3">
        <v>1.4668516473029813E-2</v>
      </c>
      <c r="AL52" s="3">
        <v>-5.7286961360578587E-3</v>
      </c>
      <c r="AM52" s="3">
        <v>3.203658607727318E-2</v>
      </c>
      <c r="AN52" s="3">
        <v>4.3180365073284301E-3</v>
      </c>
      <c r="AO52" s="3">
        <v>8.7409036898416907E-4</v>
      </c>
      <c r="AP52" s="3">
        <v>3.6993124186436802E-3</v>
      </c>
      <c r="AQ52" s="3">
        <v>2.269326424670921E-2</v>
      </c>
      <c r="AR52" s="3">
        <v>6.1409220320362392E-3</v>
      </c>
      <c r="AS52" s="3">
        <v>5.0701183864158717E-3</v>
      </c>
      <c r="AT52" s="3">
        <v>1.8016784796105217E-2</v>
      </c>
      <c r="AU52" s="3">
        <v>1.1814445627062388E-2</v>
      </c>
    </row>
    <row r="53" spans="1:47" ht="15.3" x14ac:dyDescent="0.3">
      <c r="A53" s="8" t="s">
        <v>15</v>
      </c>
      <c r="B53" s="3">
        <v>7.4287302324394983E-2</v>
      </c>
      <c r="C53" s="3">
        <v>7.3485293117570738E-2</v>
      </c>
      <c r="D53" s="3">
        <v>4.4791649358747479E-2</v>
      </c>
      <c r="E53" s="3">
        <v>4.4116303205754458E-2</v>
      </c>
      <c r="F53" s="3">
        <v>0.12269761658849299</v>
      </c>
      <c r="G53" s="3">
        <v>8.4612944150214878E-2</v>
      </c>
      <c r="H53" s="3">
        <v>7.753485828487898E-2</v>
      </c>
      <c r="I53" s="3">
        <v>7.7365380646666176E-2</v>
      </c>
      <c r="J53" s="3">
        <v>5.0598717663802716E-2</v>
      </c>
      <c r="K53" s="3">
        <v>8.5972116445177951E-2</v>
      </c>
      <c r="L53" s="3">
        <v>8.2741308043431008E-2</v>
      </c>
      <c r="M53" s="3">
        <v>6.2232235889265138E-2</v>
      </c>
      <c r="N53" s="3">
        <v>8.6082965195993844E-2</v>
      </c>
      <c r="O53" s="3">
        <v>4.8721524127639672E-2</v>
      </c>
      <c r="P53" s="3">
        <v>6.9520832754190631E-2</v>
      </c>
      <c r="Q53" s="3">
        <v>0.10722238298858033</v>
      </c>
      <c r="R53" s="3">
        <v>7.6765277534543611E-2</v>
      </c>
      <c r="S53" s="3">
        <v>9.5708915472828324E-2</v>
      </c>
      <c r="T53" s="3">
        <v>0.10496954947439925</v>
      </c>
      <c r="U53" s="3">
        <v>0.10450046912777701</v>
      </c>
      <c r="V53" s="3">
        <v>0.10941891408248358</v>
      </c>
      <c r="W53" s="3">
        <v>0.20381821184921831</v>
      </c>
      <c r="X53" s="3">
        <v>0.12507932950323136</v>
      </c>
      <c r="Y53" s="3">
        <v>6.5908632432305367E-2</v>
      </c>
      <c r="Z53" s="3">
        <v>5.2698201893179919E-2</v>
      </c>
      <c r="AA53" s="3">
        <v>7.2500220023669709E-2</v>
      </c>
      <c r="AB53" s="3">
        <v>0.12801514472847442</v>
      </c>
      <c r="AC53" s="3">
        <v>5.7809676009807992E-2</v>
      </c>
      <c r="AD53" s="3">
        <v>0.11105041843228471</v>
      </c>
      <c r="AE53" s="3">
        <v>5.6304616603846197E-2</v>
      </c>
      <c r="AF53" s="3">
        <v>4.9033673078913646E-2</v>
      </c>
      <c r="AG53" s="3">
        <v>4.8646945800597662E-2</v>
      </c>
      <c r="AH53" s="3">
        <v>6.0184714260317823E-2</v>
      </c>
      <c r="AI53" s="3">
        <v>8.518458168481903E-2</v>
      </c>
      <c r="AJ53" s="3">
        <v>6.1574175711025879E-2</v>
      </c>
      <c r="AK53" s="3">
        <v>6.4834595193117725E-2</v>
      </c>
      <c r="AL53" s="3">
        <v>0.12692517946171089</v>
      </c>
      <c r="AM53" s="3">
        <v>0.11046910390937285</v>
      </c>
      <c r="AN53" s="3">
        <v>0.10429989344402764</v>
      </c>
      <c r="AO53" s="3">
        <v>0.17617100977164407</v>
      </c>
      <c r="AP53" s="3">
        <v>9.810567151752872E-2</v>
      </c>
      <c r="AQ53" s="3">
        <v>7.4945034694871918E-2</v>
      </c>
      <c r="AR53" s="3">
        <v>9.0650098372440494E-2</v>
      </c>
      <c r="AS53" s="3">
        <v>5.3744839141991366E-2</v>
      </c>
      <c r="AT53" s="3">
        <v>6.7138218746549086E-2</v>
      </c>
      <c r="AU53" s="3">
        <v>4.4677293514776069E-2</v>
      </c>
    </row>
    <row r="55" spans="1:47" ht="15.3" x14ac:dyDescent="0.3">
      <c r="A55" s="8" t="s">
        <v>54</v>
      </c>
      <c r="B55" s="2">
        <v>0.31433749659894339</v>
      </c>
      <c r="C55" s="2">
        <v>0.25486566051121695</v>
      </c>
      <c r="D55" s="2">
        <v>8.5028686959002009E-2</v>
      </c>
      <c r="E55" s="2">
        <v>0.11448538913397899</v>
      </c>
      <c r="F55" s="2">
        <v>0.37553310982074306</v>
      </c>
      <c r="G55" s="2">
        <v>-0.11730675096451526</v>
      </c>
      <c r="H55" s="2">
        <v>-7.7040342435600317E-2</v>
      </c>
      <c r="I55" s="2">
        <v>-1.7004067369682963E-2</v>
      </c>
      <c r="J55" s="2">
        <v>0.21506254032415217</v>
      </c>
      <c r="K55" s="2">
        <v>0.23278647477674808</v>
      </c>
      <c r="L55" s="2">
        <v>0.36957707222987257</v>
      </c>
      <c r="M55" s="2">
        <v>0.17636341011659784</v>
      </c>
      <c r="N55" s="2">
        <v>-3.9092151606591519E-2</v>
      </c>
      <c r="O55" s="2">
        <v>5.3784570819624289E-2</v>
      </c>
      <c r="P55" s="2">
        <v>9.8261272037095226E-2</v>
      </c>
      <c r="Q55" s="2">
        <v>0.36435087468646721</v>
      </c>
      <c r="R55" s="2">
        <v>0.12961356007996083</v>
      </c>
      <c r="S55" s="2">
        <v>2.5548791240620927E-2</v>
      </c>
      <c r="T55" s="2">
        <v>-2.6834392297145682E-2</v>
      </c>
      <c r="U55" s="2">
        <v>0.2364484831688809</v>
      </c>
      <c r="V55" s="2">
        <v>-2.224666473981074E-2</v>
      </c>
      <c r="W55" s="2">
        <v>-0.20807777945547112</v>
      </c>
      <c r="X55" s="2">
        <v>-5.833289936748931E-2</v>
      </c>
      <c r="Y55" s="2">
        <v>0.17398477701666937</v>
      </c>
      <c r="Z55" s="2">
        <v>0.34449087109880883</v>
      </c>
      <c r="AA55" s="2">
        <v>0.10590815460799696</v>
      </c>
      <c r="AB55" s="2">
        <v>0.74516626945040398</v>
      </c>
      <c r="AC55" s="2">
        <v>6.0610463554202854E-2</v>
      </c>
      <c r="AD55" s="2">
        <v>-0.16682299295527858</v>
      </c>
      <c r="AE55" s="2">
        <v>2.0953107046982167E-2</v>
      </c>
      <c r="AF55" s="2">
        <v>9.6821055943031364E-2</v>
      </c>
      <c r="AG55" s="2">
        <v>0.11886248823820855</v>
      </c>
      <c r="AH55" s="2">
        <v>7.7068897945852255E-2</v>
      </c>
      <c r="AI55" s="2">
        <v>0.23201075320436715</v>
      </c>
      <c r="AJ55" s="2">
        <v>5.7879966709072139E-2</v>
      </c>
      <c r="AK55" s="2">
        <v>0.19094093072234997</v>
      </c>
      <c r="AL55" s="2">
        <v>-6.6619200946764545E-2</v>
      </c>
      <c r="AM55" s="2">
        <v>0.4599605527267121</v>
      </c>
      <c r="AN55" s="2">
        <v>5.3064922934464853E-2</v>
      </c>
      <c r="AO55" s="2">
        <v>1.0539657883039455E-2</v>
      </c>
      <c r="AP55" s="2">
        <v>4.5306183941873357E-2</v>
      </c>
      <c r="AQ55" s="2">
        <v>0.30901537275550983</v>
      </c>
      <c r="AR55" s="2">
        <v>7.6231643806678351E-2</v>
      </c>
      <c r="AS55" s="2">
        <v>6.2567026287826621E-2</v>
      </c>
      <c r="AT55" s="2">
        <v>0.23896564226862194</v>
      </c>
      <c r="AU55" s="2">
        <v>0.15135832687337958</v>
      </c>
    </row>
    <row r="56" spans="1:47" ht="15.3" x14ac:dyDescent="0.3">
      <c r="A56" s="8" t="s">
        <v>55</v>
      </c>
      <c r="B56" s="2">
        <v>0.25733876396616334</v>
      </c>
      <c r="C56" s="2">
        <v>0.2545605225774481</v>
      </c>
      <c r="D56" s="2">
        <v>0.15516282488832112</v>
      </c>
      <c r="E56" s="2">
        <v>0.1528233571889609</v>
      </c>
      <c r="F56" s="2">
        <v>0.4250370117977515</v>
      </c>
      <c r="G56" s="2">
        <v>0.29310783649231997</v>
      </c>
      <c r="H56" s="2">
        <v>0.26858862781412618</v>
      </c>
      <c r="I56" s="2">
        <v>0.26800154005386345</v>
      </c>
      <c r="J56" s="2">
        <v>0.17527909958307822</v>
      </c>
      <c r="K56" s="2">
        <v>0.29781614743455204</v>
      </c>
      <c r="L56" s="2">
        <v>0.2866242988318598</v>
      </c>
      <c r="M56" s="2">
        <v>0.21557878885763709</v>
      </c>
      <c r="N56" s="2">
        <v>0.29820013877128937</v>
      </c>
      <c r="O56" s="2">
        <v>0.16877631042252966</v>
      </c>
      <c r="P56" s="2">
        <v>0.24082722902951345</v>
      </c>
      <c r="Q56" s="2">
        <v>0.37142923008966</v>
      </c>
      <c r="R56" s="2">
        <v>0.26592272189391047</v>
      </c>
      <c r="S56" s="2">
        <v>0.33154540867250742</v>
      </c>
      <c r="T56" s="2">
        <v>0.36362518587454884</v>
      </c>
      <c r="U56" s="2">
        <v>0.36200024388818536</v>
      </c>
      <c r="V56" s="2">
        <v>0.37903823699975053</v>
      </c>
      <c r="W56" s="2">
        <v>0.70604699686136607</v>
      </c>
      <c r="X56" s="2">
        <v>0.43328750735249116</v>
      </c>
      <c r="Y56" s="2">
        <v>0.22831420006026959</v>
      </c>
      <c r="Z56" s="2">
        <v>0.18255192629302003</v>
      </c>
      <c r="AA56" s="2">
        <v>0.25114812928183677</v>
      </c>
      <c r="AB56" s="2">
        <v>0.44345746961600163</v>
      </c>
      <c r="AC56" s="2">
        <v>0.20025859203616617</v>
      </c>
      <c r="AD56" s="2">
        <v>0.38468993385300088</v>
      </c>
      <c r="AE56" s="2">
        <v>0.19504491331709564</v>
      </c>
      <c r="AF56" s="2">
        <v>0.1698576261088014</v>
      </c>
      <c r="AG56" s="2">
        <v>0.16851796351936915</v>
      </c>
      <c r="AH56" s="2">
        <v>0.2084859658757712</v>
      </c>
      <c r="AI56" s="2">
        <v>0.29508804699921559</v>
      </c>
      <c r="AJ56" s="2">
        <v>0.21329920153134063</v>
      </c>
      <c r="AK56" s="2">
        <v>0.22459362592528159</v>
      </c>
      <c r="AL56" s="2">
        <v>0.43968171917496202</v>
      </c>
      <c r="AM56" s="2">
        <v>0.3826762012752789</v>
      </c>
      <c r="AN56" s="2">
        <v>0.3613054293381518</v>
      </c>
      <c r="AO56" s="2">
        <v>0.61027427949040136</v>
      </c>
      <c r="AP56" s="2">
        <v>0.33984801515804525</v>
      </c>
      <c r="AQ56" s="2">
        <v>0.25961721573306085</v>
      </c>
      <c r="AR56" s="2">
        <v>0.31402115218436744</v>
      </c>
      <c r="AS56" s="2">
        <v>0.18617758407709109</v>
      </c>
      <c r="AT56" s="2">
        <v>0.23257361199739254</v>
      </c>
      <c r="AU56" s="2">
        <v>0.15476668462451931</v>
      </c>
    </row>
    <row r="58" spans="1:47" ht="15.3" x14ac:dyDescent="0.3">
      <c r="A58" s="8" t="s">
        <v>16</v>
      </c>
      <c r="B58" s="7">
        <v>0.95638694658772594</v>
      </c>
      <c r="C58" s="7">
        <v>0.9261144059560511</v>
      </c>
      <c r="D58" s="7">
        <v>0.58007654244481377</v>
      </c>
      <c r="E58" s="7">
        <v>0.56543624922534097</v>
      </c>
      <c r="F58" s="7">
        <v>0.79785881044103268</v>
      </c>
      <c r="G58" s="7">
        <v>1.157141992995794</v>
      </c>
      <c r="H58" s="7">
        <v>1.2727875099247936</v>
      </c>
      <c r="I58" s="7">
        <v>0.78925310683523997</v>
      </c>
      <c r="J58" s="7">
        <v>0.43206952502908413</v>
      </c>
      <c r="K58" s="7">
        <v>0.93632925921841359</v>
      </c>
      <c r="L58" s="7">
        <v>1.1906198513430779</v>
      </c>
      <c r="M58" s="7">
        <v>1.0121361734101646</v>
      </c>
      <c r="N58" s="7">
        <v>1.2336172147849789</v>
      </c>
      <c r="O58" s="7">
        <v>0.59138179103875177</v>
      </c>
      <c r="P58" s="7">
        <v>0.80165931038996696</v>
      </c>
      <c r="Q58" s="7">
        <v>0.92572082163357039</v>
      </c>
      <c r="R58" s="7">
        <v>1.1820350983007295</v>
      </c>
      <c r="S58" s="7">
        <v>1.1879782543233957</v>
      </c>
      <c r="T58" s="7">
        <v>1.3872611557080925</v>
      </c>
      <c r="U58" s="7">
        <v>1.3084028783097217</v>
      </c>
      <c r="V58" s="7">
        <v>1.7190598812148654</v>
      </c>
      <c r="W58" s="7">
        <v>2.8060932765772053</v>
      </c>
      <c r="X58" s="7">
        <v>1.8042195267860739</v>
      </c>
      <c r="Y58" s="7">
        <v>0.89853426439306128</v>
      </c>
      <c r="Z58" s="7">
        <v>0.80680846375674853</v>
      </c>
      <c r="AA58" s="7">
        <v>0.67512244490128781</v>
      </c>
      <c r="AB58" s="7">
        <v>1.4123426528045495</v>
      </c>
      <c r="AC58" s="7">
        <v>0.86296246205438232</v>
      </c>
      <c r="AD58" s="7">
        <v>1.0579776005971213</v>
      </c>
      <c r="AE58" s="7">
        <v>0.64542114224042801</v>
      </c>
      <c r="AF58" s="7">
        <v>0.37613784018417334</v>
      </c>
      <c r="AG58" s="7">
        <v>0.65727443361006255</v>
      </c>
      <c r="AH58" s="7">
        <v>0.67622589592918647</v>
      </c>
      <c r="AI58" s="7">
        <v>1.1831743723748649</v>
      </c>
      <c r="AJ58" s="7">
        <v>0.75383097085583761</v>
      </c>
      <c r="AK58" s="7">
        <v>0.79049996839959824</v>
      </c>
      <c r="AL58" s="7">
        <v>1.2394005071448251</v>
      </c>
      <c r="AM58" s="7">
        <v>1.1912596305551924</v>
      </c>
      <c r="AN58" s="7">
        <v>0.28171310421162138</v>
      </c>
      <c r="AO58" s="7">
        <v>0.8094826191490273</v>
      </c>
      <c r="AP58" s="7">
        <v>1.4439419418045378</v>
      </c>
      <c r="AQ58" s="7">
        <v>1.0114706063167769</v>
      </c>
      <c r="AR58" s="7">
        <v>0.30192156623630051</v>
      </c>
      <c r="AS58" s="7">
        <v>0.27786320988436686</v>
      </c>
      <c r="AT58" s="7">
        <v>0.98698862911526686</v>
      </c>
      <c r="AU58" s="7">
        <v>1</v>
      </c>
    </row>
    <row r="60" spans="1:47" ht="15.3" x14ac:dyDescent="0.3">
      <c r="A60" t="s">
        <v>29</v>
      </c>
      <c r="B60" s="7">
        <f>AVERAGE(B6:B49,C7:C49,D8:D49,E9:E49,F10:F49,G11:G49,H12:H49,I13:I49,J14:J49,K15:K49,L16:L49,M17:M49,N18:N49,O19:O49,P20:P49,Q21:Q49,R22:R49,S23:S49,T24:T49,U25:U49,V26:V49,W27:W49,X28:X49,Y29:Y49,Z30:Z49,AA31:AA49,AB32:AB49,AC33:AC49,AD34:AD49,AE35:AE49,AF36:AF49,AG37:AG49,AH38:AH49,AI39:AI49,AJ40:AJ49,AK41:AK49,AL42:AL49,AM43:AM49,AN44:AN49,AO45:AO49,AP46:AP49,AQ47:AQ49,AR48:AR49,AT49)</f>
        <v>0.2864021031907224</v>
      </c>
    </row>
    <row r="61" spans="1:47" ht="15.3" x14ac:dyDescent="0.3">
      <c r="A61" t="s">
        <v>30</v>
      </c>
      <c r="B61" s="7">
        <f>AVERAGE(B6,D8,F10,H12,J14,N18,S23,U25,U26,V26,X28,Z30,Z31,AA31,AE35,AG37,AK41,AK42,AN44)</f>
        <v>0.51852788440745101</v>
      </c>
    </row>
    <row r="62" spans="1:47" ht="15.3" x14ac:dyDescent="0.3">
      <c r="A62" t="s">
        <v>31</v>
      </c>
      <c r="B62" s="7">
        <f>AVERAGE(B50:AT50)</f>
        <v>0.52363311840409388</v>
      </c>
    </row>
    <row r="63" spans="1:47" ht="15.3" x14ac:dyDescent="0.3">
      <c r="A63" t="s">
        <v>32</v>
      </c>
      <c r="B63">
        <f>COUNTIF(B5:AT49,"&lt;0")</f>
        <v>47</v>
      </c>
      <c r="C63" s="3">
        <f>B63/990</f>
        <v>4.7474747474747475E-2</v>
      </c>
    </row>
  </sheetData>
  <mergeCells count="1">
    <mergeCell ref="A2:AD2"/>
  </mergeCells>
  <conditionalFormatting sqref="B5:AU50">
    <cfRule type="cellIs" dxfId="1" priority="1" operator="between">
      <formula>-0.01</formula>
      <formula>-0.99</formula>
    </cfRule>
  </conditionalFormatting>
  <printOptions gridLines="1"/>
  <pageMargins left="0.7" right="0.7" top="0.75" bottom="0.75" header="0.3" footer="0.3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7"/>
  <sheetViews>
    <sheetView workbookViewId="0">
      <pane xSplit="1" ySplit="1" topLeftCell="W27" activePane="bottomRight" state="frozen"/>
      <selection pane="topRight" activeCell="B1" sqref="B1"/>
      <selection pane="bottomLeft" activeCell="A2" sqref="A2"/>
      <selection pane="bottomRight" activeCell="B2" sqref="B2:AT46"/>
    </sheetView>
  </sheetViews>
  <sheetFormatPr defaultRowHeight="14.4" x14ac:dyDescent="0.3"/>
  <cols>
    <col min="1" max="1" width="11.77734375" bestFit="1" customWidth="1"/>
    <col min="2" max="2" width="5.44140625" bestFit="1" customWidth="1"/>
    <col min="3" max="3" width="9" bestFit="1" customWidth="1"/>
    <col min="4" max="4" width="8.5546875" bestFit="1" customWidth="1"/>
    <col min="5" max="5" width="5.109375" bestFit="1" customWidth="1"/>
    <col min="6" max="6" width="10.33203125" bestFit="1" customWidth="1"/>
    <col min="7" max="7" width="11.77734375" bestFit="1" customWidth="1"/>
    <col min="8" max="8" width="5.44140625" bestFit="1" customWidth="1"/>
    <col min="9" max="9" width="5" bestFit="1" customWidth="1"/>
    <col min="10" max="10" width="8.44140625" bestFit="1" customWidth="1"/>
    <col min="11" max="11" width="5.88671875" bestFit="1" customWidth="1"/>
    <col min="12" max="12" width="7.33203125" bestFit="1" customWidth="1"/>
    <col min="13" max="13" width="8" bestFit="1" customWidth="1"/>
    <col min="14" max="14" width="5.33203125" customWidth="1"/>
    <col min="15" max="15" width="6.33203125" bestFit="1" customWidth="1"/>
    <col min="16" max="16" width="8.44140625" bestFit="1" customWidth="1"/>
    <col min="17" max="17" width="6" bestFit="1" customWidth="1"/>
    <col min="18" max="18" width="6.109375" bestFit="1" customWidth="1"/>
    <col min="19" max="19" width="9.77734375" bestFit="1" customWidth="1"/>
    <col min="20" max="20" width="7.6640625" bestFit="1" customWidth="1"/>
    <col min="21" max="21" width="7.44140625" bestFit="1" customWidth="1"/>
    <col min="22" max="22" width="9.88671875" bestFit="1" customWidth="1"/>
    <col min="23" max="23" width="8.77734375" bestFit="1" customWidth="1"/>
    <col min="24" max="24" width="8" bestFit="1" customWidth="1"/>
    <col min="25" max="25" width="7.21875" bestFit="1" customWidth="1"/>
    <col min="26" max="26" width="8.5546875" bestFit="1" customWidth="1"/>
    <col min="27" max="27" width="5" bestFit="1" customWidth="1"/>
    <col min="28" max="28" width="5.88671875" bestFit="1" customWidth="1"/>
    <col min="29" max="29" width="6" bestFit="1" customWidth="1"/>
    <col min="30" max="30" width="5" bestFit="1" customWidth="1"/>
    <col min="31" max="31" width="5.21875" bestFit="1" customWidth="1"/>
    <col min="32" max="32" width="6.88671875" bestFit="1" customWidth="1"/>
    <col min="33" max="33" width="5" bestFit="1" customWidth="1"/>
    <col min="34" max="34" width="5.33203125" bestFit="1" customWidth="1"/>
    <col min="35" max="35" width="8.77734375" bestFit="1" customWidth="1"/>
    <col min="36" max="36" width="6.109375" bestFit="1" customWidth="1"/>
    <col min="37" max="37" width="5" bestFit="1" customWidth="1"/>
    <col min="38" max="38" width="9.21875" bestFit="1" customWidth="1"/>
    <col min="39" max="39" width="9.109375" bestFit="1" customWidth="1"/>
    <col min="40" max="41" width="10.6640625" bestFit="1" customWidth="1"/>
    <col min="42" max="42" width="6.6640625" bestFit="1" customWidth="1"/>
    <col min="43" max="43" width="6.77734375" bestFit="1" customWidth="1"/>
    <col min="44" max="44" width="6.33203125" bestFit="1" customWidth="1"/>
    <col min="45" max="45" width="7.109375" bestFit="1" customWidth="1"/>
    <col min="46" max="46" width="10.5546875" bestFit="1" customWidth="1"/>
    <col min="47" max="47" width="7.33203125" bestFit="1" customWidth="1"/>
  </cols>
  <sheetData>
    <row r="1" spans="1:47" ht="15.3" x14ac:dyDescent="0.3">
      <c r="A1" s="4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17</v>
      </c>
      <c r="H1" s="8" t="s">
        <v>8</v>
      </c>
      <c r="I1" s="8" t="s">
        <v>18</v>
      </c>
      <c r="J1" s="8" t="s">
        <v>33</v>
      </c>
      <c r="K1" s="8" t="s">
        <v>34</v>
      </c>
      <c r="L1" s="8" t="s">
        <v>35</v>
      </c>
      <c r="M1" s="8" t="s">
        <v>21</v>
      </c>
      <c r="N1" s="8" t="s">
        <v>6</v>
      </c>
      <c r="O1" s="8" t="s">
        <v>22</v>
      </c>
      <c r="P1" s="8" t="s">
        <v>19</v>
      </c>
      <c r="Q1" s="8" t="s">
        <v>20</v>
      </c>
      <c r="R1" s="8" t="s">
        <v>36</v>
      </c>
      <c r="S1" s="8" t="s">
        <v>37</v>
      </c>
      <c r="T1" s="8" t="s">
        <v>38</v>
      </c>
      <c r="U1" s="8" t="s">
        <v>7</v>
      </c>
      <c r="V1" s="8" t="s">
        <v>39</v>
      </c>
      <c r="W1" s="8" t="s">
        <v>40</v>
      </c>
      <c r="X1" s="8" t="s">
        <v>28</v>
      </c>
      <c r="Y1" s="8" t="s">
        <v>41</v>
      </c>
      <c r="Z1" s="8" t="s">
        <v>9</v>
      </c>
      <c r="AA1" s="8" t="s">
        <v>23</v>
      </c>
      <c r="AB1" s="8" t="s">
        <v>42</v>
      </c>
      <c r="AC1" s="8" t="s">
        <v>43</v>
      </c>
      <c r="AD1" s="8" t="s">
        <v>10</v>
      </c>
      <c r="AE1" s="8" t="s">
        <v>44</v>
      </c>
      <c r="AF1" s="8" t="s">
        <v>24</v>
      </c>
      <c r="AG1" s="8" t="s">
        <v>45</v>
      </c>
      <c r="AH1" s="8" t="s">
        <v>11</v>
      </c>
      <c r="AI1" s="8" t="s">
        <v>46</v>
      </c>
      <c r="AJ1" s="8" t="s">
        <v>13</v>
      </c>
      <c r="AK1" s="8" t="s">
        <v>25</v>
      </c>
      <c r="AL1" s="8" t="s">
        <v>47</v>
      </c>
      <c r="AM1" s="8" t="s">
        <v>26</v>
      </c>
      <c r="AN1" s="8" t="s">
        <v>12</v>
      </c>
      <c r="AO1" s="8" t="s">
        <v>48</v>
      </c>
      <c r="AP1" s="8" t="s">
        <v>14</v>
      </c>
      <c r="AQ1" s="8" t="s">
        <v>49</v>
      </c>
      <c r="AR1" s="8" t="s">
        <v>50</v>
      </c>
      <c r="AS1" s="8" t="s">
        <v>51</v>
      </c>
      <c r="AT1" s="8" t="s">
        <v>52</v>
      </c>
      <c r="AU1" s="8" t="s">
        <v>27</v>
      </c>
    </row>
    <row r="2" spans="1:47" ht="15.3" x14ac:dyDescent="0.3">
      <c r="A2" s="8" t="s">
        <v>1</v>
      </c>
      <c r="B2" s="5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5.3" x14ac:dyDescent="0.3">
      <c r="A3" s="8" t="s">
        <v>2</v>
      </c>
      <c r="B3" s="5">
        <v>0.65240015623705705</v>
      </c>
      <c r="C3" s="5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5.3" x14ac:dyDescent="0.3">
      <c r="A4" s="8" t="s">
        <v>3</v>
      </c>
      <c r="B4" s="5">
        <v>0.29314484994497408</v>
      </c>
      <c r="C4" s="5">
        <v>0.16796932809697251</v>
      </c>
      <c r="D4" s="5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5.3" x14ac:dyDescent="0.3">
      <c r="A5" s="8" t="s">
        <v>4</v>
      </c>
      <c r="B5" s="5">
        <v>0.2336032851061188</v>
      </c>
      <c r="C5" s="5">
        <v>0.1455738268402412</v>
      </c>
      <c r="D5" s="5">
        <v>0.68963721703287928</v>
      </c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5.3" x14ac:dyDescent="0.3">
      <c r="A6" s="8" t="s">
        <v>5</v>
      </c>
      <c r="B6" s="5">
        <v>7.5877149610668812E-2</v>
      </c>
      <c r="C6" s="5">
        <v>5.9995039474813411E-2</v>
      </c>
      <c r="D6" s="5">
        <v>0.15555221833528557</v>
      </c>
      <c r="E6" s="5">
        <v>0.1302872870776256</v>
      </c>
      <c r="F6" s="5">
        <v>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5.3" x14ac:dyDescent="0.3">
      <c r="A7" s="8" t="s">
        <v>17</v>
      </c>
      <c r="B7" s="5">
        <v>0.31245425953786643</v>
      </c>
      <c r="C7" s="5">
        <v>0.24671692649376667</v>
      </c>
      <c r="D7" s="5">
        <v>0.56066364223412157</v>
      </c>
      <c r="E7" s="5">
        <v>0.58472962754923485</v>
      </c>
      <c r="F7" s="5">
        <v>4.057469887417571E-2</v>
      </c>
      <c r="G7" s="5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5.3" x14ac:dyDescent="0.3">
      <c r="A8" s="8" t="s">
        <v>8</v>
      </c>
      <c r="B8" s="5">
        <v>0.4355190647180574</v>
      </c>
      <c r="C8" s="5">
        <v>0.4375586605288565</v>
      </c>
      <c r="D8" s="5">
        <v>0.47649560128201912</v>
      </c>
      <c r="E8" s="5">
        <v>0.48851909272848537</v>
      </c>
      <c r="F8" s="5">
        <v>0.14705993359425343</v>
      </c>
      <c r="G8" s="5">
        <v>0.50721197317449684</v>
      </c>
      <c r="H8" s="5">
        <v>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5.3" x14ac:dyDescent="0.3">
      <c r="A9" s="8" t="s">
        <v>18</v>
      </c>
      <c r="B9" s="5">
        <v>0.27683634634966248</v>
      </c>
      <c r="C9" s="5">
        <v>0.30720408115942172</v>
      </c>
      <c r="D9" s="5">
        <v>0.398269219196838</v>
      </c>
      <c r="E9" s="5">
        <v>0.33585618726274519</v>
      </c>
      <c r="F9" s="5">
        <v>-9.5744559844375313E-2</v>
      </c>
      <c r="G9" s="5">
        <v>0.46745211715329799</v>
      </c>
      <c r="H9" s="5">
        <v>0.74440701571546053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5.3" x14ac:dyDescent="0.3">
      <c r="A10" s="8" t="s">
        <v>33</v>
      </c>
      <c r="B10" s="5">
        <v>0.27436396604237373</v>
      </c>
      <c r="C10" s="5">
        <v>0.13230693439514668</v>
      </c>
      <c r="D10" s="5">
        <v>0.31379206695995143</v>
      </c>
      <c r="E10" s="5">
        <v>0.40071498922046961</v>
      </c>
      <c r="F10" s="5">
        <v>0.31790650276311244</v>
      </c>
      <c r="G10" s="5">
        <v>0.43257124060197671</v>
      </c>
      <c r="H10" s="5">
        <v>0.28128022961584243</v>
      </c>
      <c r="I10" s="5">
        <v>0.15703985575536869</v>
      </c>
      <c r="J10" s="5"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5.3" x14ac:dyDescent="0.3">
      <c r="A11" s="8" t="s">
        <v>34</v>
      </c>
      <c r="B11" s="5">
        <v>0.23518256507368476</v>
      </c>
      <c r="C11" s="5">
        <v>0.29156796404798835</v>
      </c>
      <c r="D11" s="5">
        <v>0.24500895208229637</v>
      </c>
      <c r="E11" s="5">
        <v>0.22664191527754707</v>
      </c>
      <c r="F11" s="5">
        <v>0.32787834166358176</v>
      </c>
      <c r="G11" s="5">
        <v>0.19784383860557056</v>
      </c>
      <c r="H11" s="5">
        <v>0.37723621425538001</v>
      </c>
      <c r="I11" s="5">
        <v>0.22589918647763682</v>
      </c>
      <c r="J11" s="5">
        <v>0.33987409519289341</v>
      </c>
      <c r="K11" s="5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5.3" x14ac:dyDescent="0.3">
      <c r="A12" s="8" t="s">
        <v>35</v>
      </c>
      <c r="B12" s="5">
        <v>0.29260905203724502</v>
      </c>
      <c r="C12" s="5">
        <v>0.30119622781453292</v>
      </c>
      <c r="D12" s="5">
        <v>0.20263870495717407</v>
      </c>
      <c r="E12" s="5">
        <v>0.32611879448753106</v>
      </c>
      <c r="F12" s="5">
        <v>0.13307880195867605</v>
      </c>
      <c r="G12" s="5">
        <v>0.33703879246997359</v>
      </c>
      <c r="H12" s="5">
        <v>0.35028175455172339</v>
      </c>
      <c r="I12" s="5">
        <v>0.18529347619352238</v>
      </c>
      <c r="J12" s="5">
        <v>0.2555803720174406</v>
      </c>
      <c r="K12" s="5">
        <v>0.18290902838012901</v>
      </c>
      <c r="L12" s="5">
        <v>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5.3" x14ac:dyDescent="0.3">
      <c r="A13" s="8" t="s">
        <v>21</v>
      </c>
      <c r="B13" s="5">
        <v>0.32048181378483859</v>
      </c>
      <c r="C13" s="5">
        <v>0.32685436868693041</v>
      </c>
      <c r="D13" s="5">
        <v>0.50233096925296672</v>
      </c>
      <c r="E13" s="5">
        <v>0.44321804402523496</v>
      </c>
      <c r="F13" s="5">
        <v>0.17668538219275925</v>
      </c>
      <c r="G13" s="5">
        <v>0.48618710246226021</v>
      </c>
      <c r="H13" s="5">
        <v>0.40133636096408493</v>
      </c>
      <c r="I13" s="5">
        <v>0.21242402835770488</v>
      </c>
      <c r="J13" s="5">
        <v>0.26594740402077777</v>
      </c>
      <c r="K13" s="5">
        <v>0.29410385191615257</v>
      </c>
      <c r="L13" s="5">
        <v>0.56746715088358823</v>
      </c>
      <c r="M13" s="5">
        <v>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5.3" x14ac:dyDescent="0.3">
      <c r="A14" s="8" t="s">
        <v>6</v>
      </c>
      <c r="B14" s="5">
        <v>0.41313966476833686</v>
      </c>
      <c r="C14" s="5">
        <v>0.41367675812623844</v>
      </c>
      <c r="D14" s="5">
        <v>0.42898181064461699</v>
      </c>
      <c r="E14" s="5">
        <v>0.34241115616501272</v>
      </c>
      <c r="F14" s="5">
        <v>0.30670051329835513</v>
      </c>
      <c r="G14" s="5">
        <v>0.52961653253120677</v>
      </c>
      <c r="H14" s="5">
        <v>0.52227361442855447</v>
      </c>
      <c r="I14" s="5">
        <v>0.33945484607388182</v>
      </c>
      <c r="J14" s="5">
        <v>0.13967240502446612</v>
      </c>
      <c r="K14" s="5">
        <v>0.28512854361118473</v>
      </c>
      <c r="L14" s="5">
        <v>0.19303122617382998</v>
      </c>
      <c r="M14" s="5">
        <v>0.35502260485126919</v>
      </c>
      <c r="N14" s="5">
        <v>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5.3" x14ac:dyDescent="0.3">
      <c r="A15" s="8" t="s">
        <v>22</v>
      </c>
      <c r="B15" s="5">
        <v>0.39225782785277613</v>
      </c>
      <c r="C15" s="5">
        <v>0.36939606851437939</v>
      </c>
      <c r="D15" s="5">
        <v>0.39058440864428834</v>
      </c>
      <c r="E15" s="5">
        <v>0.24039391957995168</v>
      </c>
      <c r="F15" s="5">
        <v>8.3465224542209365E-2</v>
      </c>
      <c r="G15" s="5">
        <v>0.29751199275167789</v>
      </c>
      <c r="H15" s="5">
        <v>0.34405764388432486</v>
      </c>
      <c r="I15" s="5">
        <v>0.27458235693804545</v>
      </c>
      <c r="J15" s="5">
        <v>0.13392011760789746</v>
      </c>
      <c r="K15" s="5">
        <v>0.29544267041549027</v>
      </c>
      <c r="L15" s="5">
        <v>0.31326075344912974</v>
      </c>
      <c r="M15" s="5">
        <v>0.51365394285404797</v>
      </c>
      <c r="N15" s="5">
        <v>0.25138217760851955</v>
      </c>
      <c r="O15" s="5">
        <v>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5.3" x14ac:dyDescent="0.3">
      <c r="A16" s="8" t="s">
        <v>19</v>
      </c>
      <c r="B16" s="5">
        <v>0.32482519197196608</v>
      </c>
      <c r="C16" s="5">
        <v>0.3129530148951315</v>
      </c>
      <c r="D16" s="5">
        <v>0.26703035475482212</v>
      </c>
      <c r="E16" s="5">
        <v>0.4115896286392825</v>
      </c>
      <c r="F16" s="5">
        <v>0.33271358361702402</v>
      </c>
      <c r="G16" s="5">
        <v>0.13286237821662641</v>
      </c>
      <c r="H16" s="5">
        <v>0.55369755640501817</v>
      </c>
      <c r="I16" s="5">
        <v>0.22860677209640762</v>
      </c>
      <c r="J16" s="5">
        <v>0.30760924613693436</v>
      </c>
      <c r="K16" s="5">
        <v>0.41689313478562118</v>
      </c>
      <c r="L16" s="5">
        <v>0.19886314932380161</v>
      </c>
      <c r="M16" s="5">
        <v>0.3350468363394889</v>
      </c>
      <c r="N16" s="5">
        <v>0.24166751303921974</v>
      </c>
      <c r="O16" s="5">
        <v>0.21090798151176823</v>
      </c>
      <c r="P16" s="5">
        <v>1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5.3" x14ac:dyDescent="0.3">
      <c r="A17" s="8" t="s">
        <v>20</v>
      </c>
      <c r="B17" s="5">
        <v>0.17991957196542704</v>
      </c>
      <c r="C17" s="5">
        <v>0.15027845067236845</v>
      </c>
      <c r="D17" s="5">
        <v>6.7108386277290905E-2</v>
      </c>
      <c r="E17" s="5">
        <v>-5.0825916527795468E-4</v>
      </c>
      <c r="F17" s="5">
        <v>0.21344652667717959</v>
      </c>
      <c r="G17" s="5">
        <v>0.16178219606188582</v>
      </c>
      <c r="H17" s="5">
        <v>0.17506935740793692</v>
      </c>
      <c r="I17" s="5">
        <v>0.11040522459182674</v>
      </c>
      <c r="J17" s="5">
        <v>1.9190402119584046E-2</v>
      </c>
      <c r="K17" s="5">
        <v>0.16365953094465763</v>
      </c>
      <c r="L17" s="5">
        <v>0.58082556292262644</v>
      </c>
      <c r="M17" s="5">
        <v>0.37623879375866387</v>
      </c>
      <c r="N17" s="5">
        <v>0.13233567679877201</v>
      </c>
      <c r="O17" s="5">
        <v>0.32435914927953835</v>
      </c>
      <c r="P17" s="5">
        <v>6.0911241944133481E-3</v>
      </c>
      <c r="Q17" s="5">
        <v>1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5.3" x14ac:dyDescent="0.3">
      <c r="A18" s="8" t="s">
        <v>36</v>
      </c>
      <c r="B18" s="5">
        <v>0.40800107477361608</v>
      </c>
      <c r="C18" s="5">
        <v>0.35788259439005826</v>
      </c>
      <c r="D18" s="5">
        <v>0.55601807045814777</v>
      </c>
      <c r="E18" s="5">
        <v>0.45338731701654073</v>
      </c>
      <c r="F18" s="5">
        <v>0.18748031074198104</v>
      </c>
      <c r="G18" s="5">
        <v>0.44242833705866247</v>
      </c>
      <c r="H18" s="5">
        <v>0.56613333216861439</v>
      </c>
      <c r="I18" s="5">
        <v>0.40168966938333617</v>
      </c>
      <c r="J18" s="5">
        <v>0.24218377921604664</v>
      </c>
      <c r="K18" s="5">
        <v>0.3884691864848438</v>
      </c>
      <c r="L18" s="5">
        <v>0.29005352147409058</v>
      </c>
      <c r="M18" s="5">
        <v>0.38942199392453791</v>
      </c>
      <c r="N18" s="5">
        <v>0.55623764223579586</v>
      </c>
      <c r="O18" s="5">
        <v>0.4813545219689962</v>
      </c>
      <c r="P18" s="5">
        <v>0.3827954285490644</v>
      </c>
      <c r="Q18" s="5">
        <v>0.17713882630122624</v>
      </c>
      <c r="R18" s="5"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5.3" x14ac:dyDescent="0.3">
      <c r="A19" s="8" t="s">
        <v>37</v>
      </c>
      <c r="B19" s="5">
        <v>0.59692512490294081</v>
      </c>
      <c r="C19" s="5">
        <v>0.58765618242173789</v>
      </c>
      <c r="D19" s="5">
        <v>0.31341810371725271</v>
      </c>
      <c r="E19" s="5">
        <v>0.30574150038941073</v>
      </c>
      <c r="F19" s="5">
        <v>-0.12688157750151943</v>
      </c>
      <c r="G19" s="5">
        <v>0.36796457438503893</v>
      </c>
      <c r="H19" s="5">
        <v>0.35495126254694653</v>
      </c>
      <c r="I19" s="5">
        <v>0.28273389866461157</v>
      </c>
      <c r="J19" s="5">
        <v>0.10012090316188338</v>
      </c>
      <c r="K19" s="5">
        <v>0.24897973223759667</v>
      </c>
      <c r="L19" s="5">
        <v>0.18796417398373635</v>
      </c>
      <c r="M19" s="5">
        <v>0.34255386474529032</v>
      </c>
      <c r="N19" s="5">
        <v>0.53637803183959254</v>
      </c>
      <c r="O19" s="5">
        <v>0.32133860085465332</v>
      </c>
      <c r="P19" s="5">
        <v>0.18699131591374438</v>
      </c>
      <c r="Q19" s="5">
        <v>0.10298175786815648</v>
      </c>
      <c r="R19" s="5">
        <v>0.46192673567344306</v>
      </c>
      <c r="S19" s="5">
        <v>1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5.3" x14ac:dyDescent="0.3">
      <c r="A20" s="8" t="s">
        <v>38</v>
      </c>
      <c r="B20" s="5">
        <v>0.52166558847758826</v>
      </c>
      <c r="C20" s="5">
        <v>0.50032206054874218</v>
      </c>
      <c r="D20" s="5">
        <v>0.43041440684667065</v>
      </c>
      <c r="E20" s="5">
        <v>0.31199766005562518</v>
      </c>
      <c r="F20" s="5">
        <v>-6.9352064586782655E-2</v>
      </c>
      <c r="G20" s="5">
        <v>0.39458519389672309</v>
      </c>
      <c r="H20" s="5">
        <v>0.43974012467167906</v>
      </c>
      <c r="I20" s="5">
        <v>0.32046120984533394</v>
      </c>
      <c r="J20" s="5">
        <v>0.15926218232367431</v>
      </c>
      <c r="K20" s="5">
        <v>0.30650918608723465</v>
      </c>
      <c r="L20" s="5">
        <v>0.15396609852146456</v>
      </c>
      <c r="M20" s="5">
        <v>0.4184224746373868</v>
      </c>
      <c r="N20" s="5">
        <v>0.59709546022525972</v>
      </c>
      <c r="O20" s="5">
        <v>0.36287534669471816</v>
      </c>
      <c r="P20" s="5">
        <v>0.25103226599032041</v>
      </c>
      <c r="Q20" s="5">
        <v>9.346650788632796E-2</v>
      </c>
      <c r="R20" s="5">
        <v>0.50761142950457327</v>
      </c>
      <c r="S20" s="5">
        <v>0.75398924282586921</v>
      </c>
      <c r="T20" s="5">
        <v>1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5.3" x14ac:dyDescent="0.3">
      <c r="A21" s="8" t="s">
        <v>7</v>
      </c>
      <c r="B21" s="5">
        <v>0.17126177769260031</v>
      </c>
      <c r="C21" s="5">
        <v>0.10139770228773068</v>
      </c>
      <c r="D21" s="5">
        <v>0.2434104219496426</v>
      </c>
      <c r="E21" s="5">
        <v>0.25352399090621497</v>
      </c>
      <c r="F21" s="5">
        <v>0.32739430733103658</v>
      </c>
      <c r="G21" s="5">
        <v>0.2317978165338358</v>
      </c>
      <c r="H21" s="5">
        <v>0.44025556696235002</v>
      </c>
      <c r="I21" s="5">
        <v>9.6639507019602597E-2</v>
      </c>
      <c r="J21" s="5">
        <v>0.2032978835214205</v>
      </c>
      <c r="K21" s="5">
        <v>0.40670511465982195</v>
      </c>
      <c r="L21" s="5">
        <v>0.43933299037841389</v>
      </c>
      <c r="M21" s="5">
        <v>0.42070457542133105</v>
      </c>
      <c r="N21" s="5">
        <v>0.3574748411745452</v>
      </c>
      <c r="O21" s="5">
        <v>0.16395938475506269</v>
      </c>
      <c r="P21" s="5">
        <v>0.44465484008072925</v>
      </c>
      <c r="Q21" s="5">
        <v>0.19844394273014634</v>
      </c>
      <c r="R21" s="5">
        <v>0.36329261674738822</v>
      </c>
      <c r="S21" s="5">
        <v>0.23526237316589904</v>
      </c>
      <c r="T21" s="5">
        <v>0.28169507046569675</v>
      </c>
      <c r="U21" s="5">
        <v>1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5.3" x14ac:dyDescent="0.3">
      <c r="A22" s="8" t="s">
        <v>39</v>
      </c>
      <c r="B22" s="5">
        <v>0.47964872125696512</v>
      </c>
      <c r="C22" s="5">
        <v>0.35232070062271109</v>
      </c>
      <c r="D22" s="5">
        <v>0.45755577127004698</v>
      </c>
      <c r="E22" s="5">
        <v>0.41699551737317758</v>
      </c>
      <c r="F22" s="5">
        <v>0.19461231374223179</v>
      </c>
      <c r="G22" s="5">
        <v>0.50053658374605758</v>
      </c>
      <c r="H22" s="5">
        <v>0.64801795524837424</v>
      </c>
      <c r="I22" s="5">
        <v>0.44358680539590278</v>
      </c>
      <c r="J22" s="5">
        <v>0.23776123668976704</v>
      </c>
      <c r="K22" s="5">
        <v>0.40336496893322643</v>
      </c>
      <c r="L22" s="5">
        <v>0.30526021698982186</v>
      </c>
      <c r="M22" s="5">
        <v>0.56606782915706244</v>
      </c>
      <c r="N22" s="5">
        <v>0.5501354506935987</v>
      </c>
      <c r="O22" s="5">
        <v>0.37625851861864917</v>
      </c>
      <c r="P22" s="5">
        <v>0.49137057579181831</v>
      </c>
      <c r="Q22" s="5">
        <v>0.18296035369440217</v>
      </c>
      <c r="R22" s="5">
        <v>0.57403454993656544</v>
      </c>
      <c r="S22" s="5">
        <v>0.45125745714937304</v>
      </c>
      <c r="T22" s="5">
        <v>0.55851215713967517</v>
      </c>
      <c r="U22" s="5">
        <v>0.50637218035300813</v>
      </c>
      <c r="V22" s="5">
        <v>1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5.3" x14ac:dyDescent="0.3">
      <c r="A23" s="8" t="s">
        <v>40</v>
      </c>
      <c r="B23" s="5">
        <v>0.45533009028607052</v>
      </c>
      <c r="C23" s="5">
        <v>0.30473318993299792</v>
      </c>
      <c r="D23" s="5">
        <v>0.52290909783709405</v>
      </c>
      <c r="E23" s="5">
        <v>0.41842899204821632</v>
      </c>
      <c r="F23" s="5">
        <v>5.1989522537532154E-2</v>
      </c>
      <c r="G23" s="5">
        <v>0.50524377861106262</v>
      </c>
      <c r="H23" s="5">
        <v>0.61326922234052528</v>
      </c>
      <c r="I23" s="5">
        <v>0.43860103041817733</v>
      </c>
      <c r="J23" s="5">
        <v>0.16357496070586042</v>
      </c>
      <c r="K23" s="5">
        <v>0.41685046516896118</v>
      </c>
      <c r="L23" s="5">
        <v>0.22984098143460857</v>
      </c>
      <c r="M23" s="5">
        <v>0.41211284768380285</v>
      </c>
      <c r="N23" s="5">
        <v>0.45884800497738476</v>
      </c>
      <c r="O23" s="5">
        <v>0.34708635778094449</v>
      </c>
      <c r="P23" s="5">
        <v>0.27321940614579959</v>
      </c>
      <c r="Q23" s="5">
        <v>8.2703215750239464E-2</v>
      </c>
      <c r="R23" s="5">
        <v>0.45575642777780145</v>
      </c>
      <c r="S23" s="5">
        <v>0.39929805579493932</v>
      </c>
      <c r="T23" s="5">
        <v>0.48828287666979681</v>
      </c>
      <c r="U23" s="5">
        <v>0.39374263930849346</v>
      </c>
      <c r="V23" s="5">
        <v>0.66264810997648038</v>
      </c>
      <c r="W23" s="5">
        <v>1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5.3" x14ac:dyDescent="0.3">
      <c r="A24" s="8" t="s">
        <v>28</v>
      </c>
      <c r="B24" s="5">
        <v>0.2876277882235812</v>
      </c>
      <c r="C24" s="5">
        <v>0.18499755318998989</v>
      </c>
      <c r="D24" s="5">
        <v>0.53385699901640338</v>
      </c>
      <c r="E24" s="5">
        <v>0.54265978910688217</v>
      </c>
      <c r="F24" s="5">
        <v>-2.1435956975418523E-2</v>
      </c>
      <c r="G24" s="5">
        <v>0.56600658234009593</v>
      </c>
      <c r="H24" s="5">
        <v>0.62928865599758055</v>
      </c>
      <c r="I24" s="5">
        <v>0.56583391175697251</v>
      </c>
      <c r="J24" s="5">
        <v>0.17311532598291474</v>
      </c>
      <c r="K24" s="5">
        <v>0.35793928754831006</v>
      </c>
      <c r="L24" s="5">
        <v>0.20002610337220614</v>
      </c>
      <c r="M24" s="5">
        <v>0.45240115769377293</v>
      </c>
      <c r="N24" s="5">
        <v>0.55024170754942869</v>
      </c>
      <c r="O24" s="5">
        <v>0.20920365714015687</v>
      </c>
      <c r="P24" s="5">
        <v>0.36654526017166239</v>
      </c>
      <c r="Q24" s="5">
        <v>2.8378021689449813E-2</v>
      </c>
      <c r="R24" s="5">
        <v>0.47480774311215085</v>
      </c>
      <c r="S24" s="5">
        <v>0.42753158726065937</v>
      </c>
      <c r="T24" s="5">
        <v>0.56902168915009887</v>
      </c>
      <c r="U24" s="5">
        <v>0.37178680284146665</v>
      </c>
      <c r="V24" s="5">
        <v>0.67672829293160419</v>
      </c>
      <c r="W24" s="5">
        <v>0.62281568938185905</v>
      </c>
      <c r="X24" s="5">
        <v>1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5.3" x14ac:dyDescent="0.3">
      <c r="A25" s="8" t="s">
        <v>41</v>
      </c>
      <c r="B25" s="5">
        <v>0.12897395260220648</v>
      </c>
      <c r="C25" s="5">
        <v>0.29705403960792787</v>
      </c>
      <c r="D25" s="5">
        <v>0.4301225421186074</v>
      </c>
      <c r="E25" s="5">
        <v>0.51168135232809153</v>
      </c>
      <c r="F25" s="5">
        <v>0.3709985254994343</v>
      </c>
      <c r="G25" s="5">
        <v>0.36236499257158206</v>
      </c>
      <c r="H25" s="5">
        <v>0.52058535040148568</v>
      </c>
      <c r="I25" s="5">
        <v>0.25615744494871384</v>
      </c>
      <c r="J25" s="5">
        <v>0.14725779560272753</v>
      </c>
      <c r="K25" s="5">
        <v>0.15736952500666201</v>
      </c>
      <c r="L25" s="5">
        <v>0.3779659242512004</v>
      </c>
      <c r="M25" s="5">
        <v>0.42999482713883075</v>
      </c>
      <c r="N25" s="5">
        <v>0.5159759198086985</v>
      </c>
      <c r="O25" s="5">
        <v>0.14207592676825309</v>
      </c>
      <c r="P25" s="5">
        <v>0.43894876086191248</v>
      </c>
      <c r="Q25" s="5">
        <v>9.8389331175341085E-2</v>
      </c>
      <c r="R25" s="5">
        <v>0.25677810460176392</v>
      </c>
      <c r="S25" s="5">
        <v>0.28705245828770837</v>
      </c>
      <c r="T25" s="5">
        <v>0.25849256493878914</v>
      </c>
      <c r="U25" s="5">
        <v>0.41608261033533855</v>
      </c>
      <c r="V25" s="5">
        <v>0.44514683815207168</v>
      </c>
      <c r="W25" s="5">
        <v>0.22548887677038409</v>
      </c>
      <c r="X25" s="5">
        <v>0.48632317961126154</v>
      </c>
      <c r="Y25" s="5">
        <v>1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5.3" x14ac:dyDescent="0.3">
      <c r="A26" s="8" t="s">
        <v>9</v>
      </c>
      <c r="B26" s="5">
        <v>0.22992749354129227</v>
      </c>
      <c r="C26" s="5">
        <v>0.33462077868513296</v>
      </c>
      <c r="D26" s="5">
        <v>0.36827884681052764</v>
      </c>
      <c r="E26" s="5">
        <v>0.38847095745457738</v>
      </c>
      <c r="F26" s="5">
        <v>0.1640483607779509</v>
      </c>
      <c r="G26" s="5">
        <v>0.29984195328990432</v>
      </c>
      <c r="H26" s="5">
        <v>0.40029582298266242</v>
      </c>
      <c r="I26" s="5">
        <v>0.24859288422438316</v>
      </c>
      <c r="J26" s="5">
        <v>0.29390230754617008</v>
      </c>
      <c r="K26" s="5">
        <v>0.27216217229119882</v>
      </c>
      <c r="L26" s="5">
        <v>0.65142711139631149</v>
      </c>
      <c r="M26" s="5">
        <v>0.68588272568959363</v>
      </c>
      <c r="N26" s="5">
        <v>0.2649374331417641</v>
      </c>
      <c r="O26" s="5">
        <v>0.57014468219520165</v>
      </c>
      <c r="P26" s="5">
        <v>0.27393980716161942</v>
      </c>
      <c r="Q26" s="5">
        <v>0.50336335809117894</v>
      </c>
      <c r="R26" s="5">
        <v>0.40765247955636064</v>
      </c>
      <c r="S26" s="5">
        <v>0.23340998545918568</v>
      </c>
      <c r="T26" s="5">
        <v>0.44104799417870461</v>
      </c>
      <c r="U26" s="5">
        <v>0.35104964143718037</v>
      </c>
      <c r="V26" s="5">
        <v>0.43159268257263539</v>
      </c>
      <c r="W26" s="5">
        <v>0.30056761483723338</v>
      </c>
      <c r="X26" s="5">
        <v>0.33188415525519271</v>
      </c>
      <c r="Y26" s="5">
        <v>0.32884562969907616</v>
      </c>
      <c r="Z26" s="5">
        <v>1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5.3" x14ac:dyDescent="0.3">
      <c r="A27" s="8" t="s">
        <v>23</v>
      </c>
      <c r="B27" s="5">
        <v>0.21856409385554082</v>
      </c>
      <c r="C27" s="5">
        <v>0.37321955810027491</v>
      </c>
      <c r="D27" s="5">
        <v>0.16147291822359144</v>
      </c>
      <c r="E27" s="5">
        <v>0.14631129947348903</v>
      </c>
      <c r="F27" s="5">
        <v>-5.8489535634337071E-2</v>
      </c>
      <c r="G27" s="5">
        <v>0.18142763408189219</v>
      </c>
      <c r="H27" s="5">
        <v>0.42013619163629295</v>
      </c>
      <c r="I27" s="5">
        <v>0.37025772089793851</v>
      </c>
      <c r="J27" s="5">
        <v>0.14034697779829017</v>
      </c>
      <c r="K27" s="5">
        <v>0.12175404171777197</v>
      </c>
      <c r="L27" s="5">
        <v>0.26547548251189579</v>
      </c>
      <c r="M27" s="5">
        <v>0.32679970562823113</v>
      </c>
      <c r="N27" s="5">
        <v>0.16585998136046107</v>
      </c>
      <c r="O27" s="5">
        <v>0.42274048752268251</v>
      </c>
      <c r="P27" s="5">
        <v>0.20585609801202312</v>
      </c>
      <c r="Q27" s="5">
        <v>0.21043598819833004</v>
      </c>
      <c r="R27" s="5">
        <v>0.18827589395928895</v>
      </c>
      <c r="S27" s="5">
        <v>0.19545411145979852</v>
      </c>
      <c r="T27" s="5">
        <v>0.30968232659951567</v>
      </c>
      <c r="U27" s="5">
        <v>0.17495094876714373</v>
      </c>
      <c r="V27" s="5">
        <v>0.25571964446275319</v>
      </c>
      <c r="W27" s="5">
        <v>0.34632605667449395</v>
      </c>
      <c r="X27" s="5">
        <v>0.31946162602981648</v>
      </c>
      <c r="Y27" s="5">
        <v>0.18305917595395674</v>
      </c>
      <c r="Z27" s="5">
        <v>0.51056066387194565</v>
      </c>
      <c r="AA27" s="5">
        <v>1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5.3" x14ac:dyDescent="0.3">
      <c r="A28" s="8" t="s">
        <v>42</v>
      </c>
      <c r="B28" s="5">
        <v>0.38979445315692673</v>
      </c>
      <c r="C28" s="5">
        <v>0.40874498130001757</v>
      </c>
      <c r="D28" s="5">
        <v>6.5702862543475085E-2</v>
      </c>
      <c r="E28" s="5">
        <v>-1.8340614941997466E-3</v>
      </c>
      <c r="F28" s="5">
        <v>0.19494176161534271</v>
      </c>
      <c r="G28" s="5">
        <v>0.11137018263374013</v>
      </c>
      <c r="H28" s="5">
        <v>0.24690512815232507</v>
      </c>
      <c r="I28" s="5">
        <v>0.14546647232186066</v>
      </c>
      <c r="J28" s="5">
        <v>0.1970478666272836</v>
      </c>
      <c r="K28" s="5">
        <v>0.33155338303503873</v>
      </c>
      <c r="L28" s="5">
        <v>0.46693588722593665</v>
      </c>
      <c r="M28" s="5">
        <v>0.42936570923976375</v>
      </c>
      <c r="N28" s="5">
        <v>0.16056513570079253</v>
      </c>
      <c r="O28" s="5">
        <v>0.30146784268935684</v>
      </c>
      <c r="P28" s="5">
        <v>0.11487360951865085</v>
      </c>
      <c r="Q28" s="5">
        <v>0.47335717558880203</v>
      </c>
      <c r="R28" s="5">
        <v>0.1071532481625804</v>
      </c>
      <c r="S28" s="5">
        <v>0.2416145940269184</v>
      </c>
      <c r="T28" s="5">
        <v>0.33335225685479325</v>
      </c>
      <c r="U28" s="5">
        <v>0.22339196282501436</v>
      </c>
      <c r="V28" s="5">
        <v>0.23424939553110241</v>
      </c>
      <c r="W28" s="5">
        <v>0.21847489802698208</v>
      </c>
      <c r="X28" s="5">
        <v>0.1325517070529629</v>
      </c>
      <c r="Y28" s="5">
        <v>0.20545699641793047</v>
      </c>
      <c r="Z28" s="5">
        <v>0.5002040593766528</v>
      </c>
      <c r="AA28" s="5">
        <v>0.35387505362657912</v>
      </c>
      <c r="AB28" s="5">
        <v>1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5.3" x14ac:dyDescent="0.3">
      <c r="A29" s="8" t="s">
        <v>43</v>
      </c>
      <c r="B29" s="5">
        <v>0.64413670325554206</v>
      </c>
      <c r="C29" s="5">
        <v>0.64552111735919271</v>
      </c>
      <c r="D29" s="5">
        <v>0.30859333082915263</v>
      </c>
      <c r="E29" s="5">
        <v>0.41538706163703271</v>
      </c>
      <c r="F29" s="5">
        <v>1.5839372348501208E-3</v>
      </c>
      <c r="G29" s="5">
        <v>0.35076531476458089</v>
      </c>
      <c r="H29" s="5">
        <v>0.62146742272141675</v>
      </c>
      <c r="I29" s="5">
        <v>0.3164642363411741</v>
      </c>
      <c r="J29" s="5">
        <v>0.36095026248362838</v>
      </c>
      <c r="K29" s="5">
        <v>0.27414900840282314</v>
      </c>
      <c r="L29" s="5">
        <v>0.39397216585012684</v>
      </c>
      <c r="M29" s="5">
        <v>0.49669168252620471</v>
      </c>
      <c r="N29" s="5">
        <v>0.29131648822701622</v>
      </c>
      <c r="O29" s="5">
        <v>0.36941550675877982</v>
      </c>
      <c r="P29" s="5">
        <v>0.47648959184338263</v>
      </c>
      <c r="Q29" s="5">
        <v>0.12529932428774138</v>
      </c>
      <c r="R29" s="5">
        <v>0.33073695785716589</v>
      </c>
      <c r="S29" s="5">
        <v>0.49709679023920411</v>
      </c>
      <c r="T29" s="5">
        <v>0.45739286452331107</v>
      </c>
      <c r="U29" s="5">
        <v>0.24421075228452471</v>
      </c>
      <c r="V29" s="5">
        <v>0.46108005086989828</v>
      </c>
      <c r="W29" s="5">
        <v>0.47053626511492808</v>
      </c>
      <c r="X29" s="5">
        <v>0.37962564075362831</v>
      </c>
      <c r="Y29" s="5">
        <v>0.38760951925896076</v>
      </c>
      <c r="Z29" s="5">
        <v>0.42563400931092837</v>
      </c>
      <c r="AA29" s="5">
        <v>0.47748900246911069</v>
      </c>
      <c r="AB29" s="5">
        <v>0.44328018238708417</v>
      </c>
      <c r="AC29" s="5">
        <v>1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5.3" x14ac:dyDescent="0.3">
      <c r="A30" s="8" t="s">
        <v>10</v>
      </c>
      <c r="B30" s="5">
        <v>0.2271894142892846</v>
      </c>
      <c r="C30" s="5">
        <v>0.28141855119237696</v>
      </c>
      <c r="D30" s="5">
        <v>0.21523806117618549</v>
      </c>
      <c r="E30" s="5">
        <v>9.596727477364829E-2</v>
      </c>
      <c r="F30" s="5">
        <v>-4.2333101470397892E-2</v>
      </c>
      <c r="G30" s="5">
        <v>0.48598786663502225</v>
      </c>
      <c r="H30" s="5">
        <v>0.39070851858514227</v>
      </c>
      <c r="I30" s="5">
        <v>0.46612411659292607</v>
      </c>
      <c r="J30" s="5">
        <v>4.0525183971482116E-2</v>
      </c>
      <c r="K30" s="5">
        <v>0.20107121721861632</v>
      </c>
      <c r="L30" s="5">
        <v>1.1993892618751766E-2</v>
      </c>
      <c r="M30" s="5">
        <v>0.30103861569814361</v>
      </c>
      <c r="N30" s="5">
        <v>0.48617521260459434</v>
      </c>
      <c r="O30" s="5">
        <v>0.25062455904091169</v>
      </c>
      <c r="P30" s="5">
        <v>3.4245268176601638E-2</v>
      </c>
      <c r="Q30" s="5">
        <v>0.16255316085942786</v>
      </c>
      <c r="R30" s="5">
        <v>0.39237755443014838</v>
      </c>
      <c r="S30" s="5">
        <v>0.49390360213703</v>
      </c>
      <c r="T30" s="5">
        <v>0.41123478888316184</v>
      </c>
      <c r="U30" s="5">
        <v>0.19756023807184458</v>
      </c>
      <c r="V30" s="5">
        <v>0.44464014705258731</v>
      </c>
      <c r="W30" s="5">
        <v>0.34245749600850822</v>
      </c>
      <c r="X30" s="5">
        <v>0.44383044689314566</v>
      </c>
      <c r="Y30" s="5">
        <v>0.30219687322528888</v>
      </c>
      <c r="Z30" s="5">
        <v>0.1396510609741192</v>
      </c>
      <c r="AA30" s="5">
        <v>0.17017803538534568</v>
      </c>
      <c r="AB30" s="5">
        <v>0.17477932711605526</v>
      </c>
      <c r="AC30" s="5">
        <v>0.21429680277778948</v>
      </c>
      <c r="AD30" s="5">
        <v>1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5.3" x14ac:dyDescent="0.3">
      <c r="A31" s="8" t="s">
        <v>44</v>
      </c>
      <c r="B31" s="5">
        <v>0.40714374134359271</v>
      </c>
      <c r="C31" s="5">
        <v>0.37983925404975577</v>
      </c>
      <c r="D31" s="5">
        <v>0.34325403585233949</v>
      </c>
      <c r="E31" s="5">
        <v>0.48296962115929121</v>
      </c>
      <c r="F31" s="5">
        <v>2.7520076779212661E-2</v>
      </c>
      <c r="G31" s="5">
        <v>0.37402462267120357</v>
      </c>
      <c r="H31" s="5">
        <v>0.57992702775903959</v>
      </c>
      <c r="I31" s="5">
        <v>0.43477268116819129</v>
      </c>
      <c r="J31" s="5">
        <v>0.16182618964162562</v>
      </c>
      <c r="K31" s="5">
        <v>0.36818132495239958</v>
      </c>
      <c r="L31" s="5">
        <v>2.1840887710385056E-2</v>
      </c>
      <c r="M31" s="5">
        <v>0.19343085272884067</v>
      </c>
      <c r="N31" s="5">
        <v>0.36688248637582715</v>
      </c>
      <c r="O31" s="5">
        <v>0.20362810074166882</v>
      </c>
      <c r="P31" s="5">
        <v>0.52780986231701277</v>
      </c>
      <c r="Q31" s="5">
        <v>-9.6130020770389762E-2</v>
      </c>
      <c r="R31" s="5">
        <v>0.35576671824175526</v>
      </c>
      <c r="S31" s="5">
        <v>0.47327380881378694</v>
      </c>
      <c r="T31" s="5">
        <v>0.37700579114605481</v>
      </c>
      <c r="U31" s="5">
        <v>0.26700623504559606</v>
      </c>
      <c r="V31" s="5">
        <v>0.41851047638332872</v>
      </c>
      <c r="W31" s="5">
        <v>0.42328789223365759</v>
      </c>
      <c r="X31" s="5">
        <v>0.57098184860010237</v>
      </c>
      <c r="Y31" s="5">
        <v>0.40578286249435919</v>
      </c>
      <c r="Z31" s="5">
        <v>0.15631182829947254</v>
      </c>
      <c r="AA31" s="5">
        <v>0.24091033671621534</v>
      </c>
      <c r="AB31" s="5">
        <v>0.20159936210328427</v>
      </c>
      <c r="AC31" s="5">
        <v>0.45600915999063313</v>
      </c>
      <c r="AD31" s="5">
        <v>0.31068773328383492</v>
      </c>
      <c r="AE31" s="5">
        <v>1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5.3" x14ac:dyDescent="0.3">
      <c r="A32" s="8" t="s">
        <v>24</v>
      </c>
      <c r="B32" s="5">
        <v>0.16282277072096926</v>
      </c>
      <c r="C32" s="5">
        <v>0.14633877684120006</v>
      </c>
      <c r="D32" s="5">
        <v>0.36126545837296858</v>
      </c>
      <c r="E32" s="5">
        <v>0.51798301841362826</v>
      </c>
      <c r="F32" s="5">
        <v>0.31371068708569028</v>
      </c>
      <c r="G32" s="5">
        <v>0.36230113437878558</v>
      </c>
      <c r="H32" s="5">
        <v>0.42450415288886784</v>
      </c>
      <c r="I32" s="5">
        <v>0.26529002980419591</v>
      </c>
      <c r="J32" s="5">
        <v>0.6190826214192352</v>
      </c>
      <c r="K32" s="5">
        <v>0.414880765024988</v>
      </c>
      <c r="L32" s="5">
        <v>1.5772858848678642E-2</v>
      </c>
      <c r="M32" s="5">
        <v>0.10416934470257812</v>
      </c>
      <c r="N32" s="5">
        <v>0.14811435448513441</v>
      </c>
      <c r="O32" s="5">
        <v>7.2371801714844572E-2</v>
      </c>
      <c r="P32" s="5">
        <v>0.48357713557539395</v>
      </c>
      <c r="Q32" s="5">
        <v>-0.14859029740883359</v>
      </c>
      <c r="R32" s="5">
        <v>0.17899727737854854</v>
      </c>
      <c r="S32" s="5">
        <v>0.11173123829393893</v>
      </c>
      <c r="T32" s="5">
        <v>0.18373259387475219</v>
      </c>
      <c r="U32" s="5">
        <v>0.24326841186348411</v>
      </c>
      <c r="V32" s="5">
        <v>0.24287386787990151</v>
      </c>
      <c r="W32" s="5">
        <v>0.24509698325137927</v>
      </c>
      <c r="X32" s="5">
        <v>0.32302447946581986</v>
      </c>
      <c r="Y32" s="5">
        <v>0.31862519895491526</v>
      </c>
      <c r="Z32" s="5">
        <v>0.17125291588592756</v>
      </c>
      <c r="AA32" s="5">
        <v>0.22490401916689512</v>
      </c>
      <c r="AB32" s="5">
        <v>0.12961184728532424</v>
      </c>
      <c r="AC32" s="5">
        <v>0.37009923432585884</v>
      </c>
      <c r="AD32" s="5">
        <v>1.4802226218645036E-2</v>
      </c>
      <c r="AE32" s="5">
        <v>0.5647870965283075</v>
      </c>
      <c r="AF32" s="5">
        <v>1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5.3" x14ac:dyDescent="0.3">
      <c r="A33" s="8" t="s">
        <v>45</v>
      </c>
      <c r="B33" s="5">
        <v>0.26273308905901194</v>
      </c>
      <c r="C33" s="5">
        <v>0.28217530714406969</v>
      </c>
      <c r="D33" s="5">
        <v>0.52967357247348323</v>
      </c>
      <c r="E33" s="5">
        <v>0.67464996859610993</v>
      </c>
      <c r="F33" s="5">
        <v>0.13683643795572997</v>
      </c>
      <c r="G33" s="5">
        <v>0.46212451782413688</v>
      </c>
      <c r="H33" s="5">
        <v>0.58731134005020524</v>
      </c>
      <c r="I33" s="5">
        <v>0.38582124011866037</v>
      </c>
      <c r="J33" s="5">
        <v>0.45382242839030235</v>
      </c>
      <c r="K33" s="5">
        <v>0.21829777357238403</v>
      </c>
      <c r="L33" s="5">
        <v>0.40404945177266871</v>
      </c>
      <c r="M33" s="5">
        <v>0.29800745702997672</v>
      </c>
      <c r="N33" s="5">
        <v>0.2365292358252441</v>
      </c>
      <c r="O33" s="5">
        <v>0.27163098384004064</v>
      </c>
      <c r="P33" s="5">
        <v>0.31589555098261174</v>
      </c>
      <c r="Q33" s="5">
        <v>4.4031270580713253E-2</v>
      </c>
      <c r="R33" s="5">
        <v>0.45021922291647903</v>
      </c>
      <c r="S33" s="5">
        <v>0.21848046315157071</v>
      </c>
      <c r="T33" s="5">
        <v>0.23391271314715026</v>
      </c>
      <c r="U33" s="5">
        <v>0.23734383397462885</v>
      </c>
      <c r="V33" s="5">
        <v>0.31120075857616647</v>
      </c>
      <c r="W33" s="5">
        <v>0.44837706257466986</v>
      </c>
      <c r="X33" s="5">
        <v>0.35825720464633776</v>
      </c>
      <c r="Y33" s="5">
        <v>0.44389918569217957</v>
      </c>
      <c r="Z33" s="5">
        <v>0.43510183587997081</v>
      </c>
      <c r="AA33" s="5">
        <v>0.37507326139168023</v>
      </c>
      <c r="AB33" s="5">
        <v>0.18657970929653281</v>
      </c>
      <c r="AC33" s="5">
        <v>0.59827601699398192</v>
      </c>
      <c r="AD33" s="5">
        <v>8.9020179011066486E-2</v>
      </c>
      <c r="AE33" s="5">
        <v>0.34445734167651998</v>
      </c>
      <c r="AF33" s="5">
        <v>0.50400489104893242</v>
      </c>
      <c r="AG33" s="5">
        <v>1</v>
      </c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5.3" x14ac:dyDescent="0.3">
      <c r="A34" s="8" t="s">
        <v>11</v>
      </c>
      <c r="B34" s="5">
        <v>0.27260050033087568</v>
      </c>
      <c r="C34" s="5">
        <v>0.29434883029715841</v>
      </c>
      <c r="D34" s="5">
        <v>0.24401757614130554</v>
      </c>
      <c r="E34" s="5">
        <v>0.38978977253403824</v>
      </c>
      <c r="F34" s="5">
        <v>0.22269201208503886</v>
      </c>
      <c r="G34" s="5">
        <v>0.35276268136006533</v>
      </c>
      <c r="H34" s="5">
        <v>0.45442982504723656</v>
      </c>
      <c r="I34" s="5">
        <v>0.26235155779099018</v>
      </c>
      <c r="J34" s="5">
        <v>0.32935295099713335</v>
      </c>
      <c r="K34" s="5">
        <v>0.19254017212837846</v>
      </c>
      <c r="L34" s="5">
        <v>0.35547620902308891</v>
      </c>
      <c r="M34" s="5">
        <v>0.2215870724163215</v>
      </c>
      <c r="N34" s="5">
        <v>0.2231745149306735</v>
      </c>
      <c r="O34" s="5">
        <v>5.5436323215131596E-2</v>
      </c>
      <c r="P34" s="5">
        <v>0.44653176292947644</v>
      </c>
      <c r="Q34" s="5">
        <v>-1.0338548547255504E-2</v>
      </c>
      <c r="R34" s="5">
        <v>0.3325822080253763</v>
      </c>
      <c r="S34" s="5">
        <v>8.9066875754439931E-2</v>
      </c>
      <c r="T34" s="5">
        <v>9.4156697926509894E-2</v>
      </c>
      <c r="U34" s="5">
        <v>0.22222165304372457</v>
      </c>
      <c r="V34" s="5">
        <v>0.30218366011299386</v>
      </c>
      <c r="W34" s="5">
        <v>0.34089757892690425</v>
      </c>
      <c r="X34" s="5">
        <v>0.29694623054873215</v>
      </c>
      <c r="Y34" s="5">
        <v>0.34406905665777049</v>
      </c>
      <c r="Z34" s="5">
        <v>0.13156389964472079</v>
      </c>
      <c r="AA34" s="5">
        <v>0.12027205163823541</v>
      </c>
      <c r="AB34" s="5">
        <v>8.2319268408035648E-2</v>
      </c>
      <c r="AC34" s="5">
        <v>0.3903752668240269</v>
      </c>
      <c r="AD34" s="5">
        <v>3.7669447475428004E-2</v>
      </c>
      <c r="AE34" s="5">
        <v>0.31497493500126172</v>
      </c>
      <c r="AF34" s="5">
        <v>0.39168604581128846</v>
      </c>
      <c r="AG34" s="5">
        <v>0.58418015911731136</v>
      </c>
      <c r="AH34" s="5">
        <v>1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5.3" x14ac:dyDescent="0.3">
      <c r="A35" s="8" t="s">
        <v>46</v>
      </c>
      <c r="B35" s="5">
        <v>0.33194394411798472</v>
      </c>
      <c r="C35" s="5">
        <v>0.24496475990448788</v>
      </c>
      <c r="D35" s="5">
        <v>0.30527945705917109</v>
      </c>
      <c r="E35" s="5">
        <v>0.22423351624711332</v>
      </c>
      <c r="F35" s="5">
        <v>0.17870724612196098</v>
      </c>
      <c r="G35" s="5">
        <v>0.23904988510157854</v>
      </c>
      <c r="H35" s="5">
        <v>0.2016206021217456</v>
      </c>
      <c r="I35" s="5">
        <v>0.10236136822630887</v>
      </c>
      <c r="J35" s="5">
        <v>0.1735285365585964</v>
      </c>
      <c r="K35" s="5">
        <v>0.27731256723311309</v>
      </c>
      <c r="L35" s="5">
        <v>0.58202010497208956</v>
      </c>
      <c r="M35" s="5">
        <v>0.56655487629265577</v>
      </c>
      <c r="N35" s="5">
        <v>0.32868883442693692</v>
      </c>
      <c r="O35" s="5">
        <v>0.35768606286037652</v>
      </c>
      <c r="P35" s="5">
        <v>0.13342303402394415</v>
      </c>
      <c r="Q35" s="5">
        <v>0.51486989357542223</v>
      </c>
      <c r="R35" s="5">
        <v>0.35970989566373418</v>
      </c>
      <c r="S35" s="5">
        <v>0.41635612459121057</v>
      </c>
      <c r="T35" s="5">
        <v>0.3970235078711693</v>
      </c>
      <c r="U35" s="5">
        <v>0.38310501561633858</v>
      </c>
      <c r="V35" s="5">
        <v>0.4791876179686505</v>
      </c>
      <c r="W35" s="5">
        <v>0.31462398039567707</v>
      </c>
      <c r="X35" s="5">
        <v>0.44138285556973383</v>
      </c>
      <c r="Y35" s="5">
        <v>0.30497152029281172</v>
      </c>
      <c r="Z35" s="5">
        <v>0.59879997518043915</v>
      </c>
      <c r="AA35" s="5">
        <v>0.311464264599492</v>
      </c>
      <c r="AB35" s="5">
        <v>0.43065513579118925</v>
      </c>
      <c r="AC35" s="5">
        <v>0.33121207866600255</v>
      </c>
      <c r="AD35" s="5">
        <v>0.16741652222246106</v>
      </c>
      <c r="AE35" s="5">
        <v>0.12725748527506398</v>
      </c>
      <c r="AF35" s="5">
        <v>1.3722689581937928E-2</v>
      </c>
      <c r="AG35" s="5">
        <v>0.23675264612987262</v>
      </c>
      <c r="AH35" s="5">
        <v>0.16592988089535113</v>
      </c>
      <c r="AI35" s="5">
        <v>1</v>
      </c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5.3" x14ac:dyDescent="0.3">
      <c r="A36" s="8" t="s">
        <v>13</v>
      </c>
      <c r="B36" s="5">
        <v>0.19538117928266044</v>
      </c>
      <c r="C36" s="5">
        <v>0.21693736987235471</v>
      </c>
      <c r="D36" s="5">
        <v>0.35335287845376012</v>
      </c>
      <c r="E36" s="5">
        <v>0.43124579219231085</v>
      </c>
      <c r="F36" s="5">
        <v>2.5245787008506521E-2</v>
      </c>
      <c r="G36" s="5">
        <v>0.30585018342300546</v>
      </c>
      <c r="H36" s="5">
        <v>0.33032073212562607</v>
      </c>
      <c r="I36" s="5">
        <v>0.25499598457139178</v>
      </c>
      <c r="J36" s="5">
        <v>0.21016313896104349</v>
      </c>
      <c r="K36" s="5">
        <v>0.15659119341761646</v>
      </c>
      <c r="L36" s="5">
        <v>0.46103351314245455</v>
      </c>
      <c r="M36" s="5">
        <v>0.45284428596290943</v>
      </c>
      <c r="N36" s="5">
        <v>0.31028592736605481</v>
      </c>
      <c r="O36" s="5">
        <v>0.37222963859677188</v>
      </c>
      <c r="P36" s="5">
        <v>0.2678234115409841</v>
      </c>
      <c r="Q36" s="5">
        <v>0.17316244703949285</v>
      </c>
      <c r="R36" s="5">
        <v>0.50469901639138526</v>
      </c>
      <c r="S36" s="5">
        <v>0.18092934492478005</v>
      </c>
      <c r="T36" s="5">
        <v>0.14109815256114633</v>
      </c>
      <c r="U36" s="5">
        <v>0.28575518426526447</v>
      </c>
      <c r="V36" s="5">
        <v>0.25881725390122606</v>
      </c>
      <c r="W36" s="5">
        <v>0.30776751683679315</v>
      </c>
      <c r="X36" s="5">
        <v>0.3453582304566552</v>
      </c>
      <c r="Y36" s="5">
        <v>0.30457582887024187</v>
      </c>
      <c r="Z36" s="5">
        <v>0.4206894497738749</v>
      </c>
      <c r="AA36" s="5">
        <v>0.11341307139119042</v>
      </c>
      <c r="AB36" s="5">
        <v>0.1007766320931017</v>
      </c>
      <c r="AC36" s="5">
        <v>0.28718550271983057</v>
      </c>
      <c r="AD36" s="5">
        <v>0.20257181929048185</v>
      </c>
      <c r="AE36" s="5">
        <v>0.23579874085152275</v>
      </c>
      <c r="AF36" s="5">
        <v>-1.002715179202973E-2</v>
      </c>
      <c r="AG36" s="5">
        <v>0.38304001881182914</v>
      </c>
      <c r="AH36" s="5">
        <v>0.35630728907338521</v>
      </c>
      <c r="AI36" s="5">
        <v>0.40099976334785675</v>
      </c>
      <c r="AJ36" s="5">
        <v>1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5.3" x14ac:dyDescent="0.3">
      <c r="A37" s="8" t="s">
        <v>25</v>
      </c>
      <c r="B37" s="5">
        <v>0.52171685207025664</v>
      </c>
      <c r="C37" s="5">
        <v>0.36730152719789227</v>
      </c>
      <c r="D37" s="5">
        <v>0.22775817386373534</v>
      </c>
      <c r="E37" s="5">
        <v>0.23045372045614643</v>
      </c>
      <c r="F37" s="5">
        <v>0.1697987554113741</v>
      </c>
      <c r="G37" s="5">
        <v>0.29599551736727153</v>
      </c>
      <c r="H37" s="5">
        <v>0.4081735570763837</v>
      </c>
      <c r="I37" s="5">
        <v>0.22004835983758339</v>
      </c>
      <c r="J37" s="5">
        <v>0.30691216746519906</v>
      </c>
      <c r="K37" s="5">
        <v>0.39534511491157337</v>
      </c>
      <c r="L37" s="5">
        <v>0.27110549230451303</v>
      </c>
      <c r="M37" s="5">
        <v>0.28651346183431525</v>
      </c>
      <c r="N37" s="5">
        <v>0.35736572399322153</v>
      </c>
      <c r="O37" s="5">
        <v>0.41650282794479049</v>
      </c>
      <c r="P37" s="5">
        <v>0.31740283350213189</v>
      </c>
      <c r="Q37" s="5">
        <v>0.23925320414634507</v>
      </c>
      <c r="R37" s="5">
        <v>0.45642398728830141</v>
      </c>
      <c r="S37" s="5">
        <v>0.42837007278655886</v>
      </c>
      <c r="T37" s="5">
        <v>0.39897942139869946</v>
      </c>
      <c r="U37" s="5">
        <v>0.34706981238667128</v>
      </c>
      <c r="V37" s="5">
        <v>0.40798162673714494</v>
      </c>
      <c r="W37" s="5">
        <v>0.37140119576147573</v>
      </c>
      <c r="X37" s="5">
        <v>0.32487468465765357</v>
      </c>
      <c r="Y37" s="5">
        <v>0.16072739348097378</v>
      </c>
      <c r="Z37" s="5">
        <v>0.31111767725420919</v>
      </c>
      <c r="AA37" s="5">
        <v>0.31542609992209764</v>
      </c>
      <c r="AB37" s="5">
        <v>0.20999096556493765</v>
      </c>
      <c r="AC37" s="5">
        <v>0.50182266042688917</v>
      </c>
      <c r="AD37" s="5">
        <v>0.29119958557186881</v>
      </c>
      <c r="AE37" s="5">
        <v>0.33393989106774502</v>
      </c>
      <c r="AF37" s="5">
        <v>0.21305320966232416</v>
      </c>
      <c r="AG37" s="5">
        <v>0.31731091900764991</v>
      </c>
      <c r="AH37" s="5">
        <v>0.16598685098345045</v>
      </c>
      <c r="AI37" s="5">
        <v>0.40231421459943806</v>
      </c>
      <c r="AJ37" s="5">
        <v>0.33350110714864961</v>
      </c>
      <c r="AK37" s="5"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5.3" x14ac:dyDescent="0.3">
      <c r="A38" s="8" t="s">
        <v>47</v>
      </c>
      <c r="B38" s="5">
        <v>0.5536856008038995</v>
      </c>
      <c r="C38" s="5">
        <v>0.38596794203388129</v>
      </c>
      <c r="D38" s="5">
        <v>0.18713775228847573</v>
      </c>
      <c r="E38" s="5">
        <v>0.31498327563463768</v>
      </c>
      <c r="F38" s="5">
        <v>0.11665140648442929</v>
      </c>
      <c r="G38" s="5">
        <v>0.24895166639231642</v>
      </c>
      <c r="H38" s="5">
        <v>0.4150337196970324</v>
      </c>
      <c r="I38" s="5">
        <v>0.17057456022713025</v>
      </c>
      <c r="J38" s="5">
        <v>8.1971809017689953E-2</v>
      </c>
      <c r="K38" s="5">
        <v>0.11854847123783707</v>
      </c>
      <c r="L38" s="5">
        <v>0.14768857454988563</v>
      </c>
      <c r="M38" s="5">
        <v>0.34196112922428601</v>
      </c>
      <c r="N38" s="5">
        <v>0.34992625754835011</v>
      </c>
      <c r="O38" s="5">
        <v>0.32584307990594596</v>
      </c>
      <c r="P38" s="5">
        <v>0.57516135289136616</v>
      </c>
      <c r="Q38" s="5">
        <v>6.9425240071578617E-2</v>
      </c>
      <c r="R38" s="5">
        <v>0.30435212906421355</v>
      </c>
      <c r="S38" s="5">
        <v>0.36990554545954391</v>
      </c>
      <c r="T38" s="5">
        <v>0.32856996932111626</v>
      </c>
      <c r="U38" s="5">
        <v>0.36542143274398275</v>
      </c>
      <c r="V38" s="5">
        <v>0.58983158892943666</v>
      </c>
      <c r="W38" s="5">
        <v>0.24345880123748348</v>
      </c>
      <c r="X38" s="5">
        <v>0.31140654802703194</v>
      </c>
      <c r="Y38" s="5">
        <v>0.34550905621450534</v>
      </c>
      <c r="Z38" s="5">
        <v>0.20302334671419933</v>
      </c>
      <c r="AA38" s="5">
        <v>0.23590055304664728</v>
      </c>
      <c r="AB38" s="5">
        <v>4.3305819734886265E-2</v>
      </c>
      <c r="AC38" s="5">
        <v>0.41460731690144287</v>
      </c>
      <c r="AD38" s="5">
        <v>0.19487513007575308</v>
      </c>
      <c r="AE38" s="5">
        <v>0.46301175770197561</v>
      </c>
      <c r="AF38" s="5">
        <v>0.23109659915816194</v>
      </c>
      <c r="AG38" s="5">
        <v>9.4075673743585622E-2</v>
      </c>
      <c r="AH38" s="5">
        <v>0.14549210288461015</v>
      </c>
      <c r="AI38" s="5">
        <v>0.15365489183435041</v>
      </c>
      <c r="AJ38" s="5">
        <v>0.15895867157274338</v>
      </c>
      <c r="AK38" s="5">
        <v>0.48409470630407436</v>
      </c>
      <c r="AL38" s="5">
        <v>1</v>
      </c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5.3" x14ac:dyDescent="0.3">
      <c r="A39" s="8" t="s">
        <v>26</v>
      </c>
      <c r="B39" s="5">
        <v>0.18537687903406774</v>
      </c>
      <c r="C39" s="5">
        <v>0.14051985056548025</v>
      </c>
      <c r="D39" s="5">
        <v>0.17045993124320438</v>
      </c>
      <c r="E39" s="5">
        <v>0.21224976772388521</v>
      </c>
      <c r="F39" s="5">
        <v>0.28750446825033743</v>
      </c>
      <c r="G39" s="5">
        <v>0.247347103845176</v>
      </c>
      <c r="H39" s="5">
        <v>0.39799580169507048</v>
      </c>
      <c r="I39" s="5">
        <v>0.31101694071532832</v>
      </c>
      <c r="J39" s="5">
        <v>0.19418259290805931</v>
      </c>
      <c r="K39" s="5">
        <v>0.41810968152839895</v>
      </c>
      <c r="L39" s="5">
        <v>0.21235025585802755</v>
      </c>
      <c r="M39" s="5">
        <v>0.28848855793756617</v>
      </c>
      <c r="N39" s="5">
        <v>0.38248517528211345</v>
      </c>
      <c r="O39" s="5">
        <v>0.17457049947396441</v>
      </c>
      <c r="P39" s="5">
        <v>0.36721080461892724</v>
      </c>
      <c r="Q39" s="5">
        <v>0.12130947745633273</v>
      </c>
      <c r="R39" s="5">
        <v>0.33467769379209322</v>
      </c>
      <c r="S39" s="5">
        <v>0.29751041695881014</v>
      </c>
      <c r="T39" s="5">
        <v>0.24446329265070177</v>
      </c>
      <c r="U39" s="5">
        <v>0.31859476540223647</v>
      </c>
      <c r="V39" s="5">
        <v>0.35283935513979781</v>
      </c>
      <c r="W39" s="5">
        <v>0.24103259192232634</v>
      </c>
      <c r="X39" s="5">
        <v>0.47942027219830136</v>
      </c>
      <c r="Y39" s="5">
        <v>0.35214326673517687</v>
      </c>
      <c r="Z39" s="5">
        <v>0.28380312658536738</v>
      </c>
      <c r="AA39" s="5">
        <v>0.15756653817591951</v>
      </c>
      <c r="AB39" s="5">
        <v>0.1789732747687541</v>
      </c>
      <c r="AC39" s="5">
        <v>0.24020280241062333</v>
      </c>
      <c r="AD39" s="5">
        <v>0.284042996511366</v>
      </c>
      <c r="AE39" s="5">
        <v>0.45843951079180484</v>
      </c>
      <c r="AF39" s="5">
        <v>0.32194336756763442</v>
      </c>
      <c r="AG39" s="5">
        <v>0.25662516518929984</v>
      </c>
      <c r="AH39" s="5">
        <v>0.20892128805668472</v>
      </c>
      <c r="AI39" s="5">
        <v>0.37285100249672382</v>
      </c>
      <c r="AJ39" s="5">
        <v>0.27209078699657491</v>
      </c>
      <c r="AK39" s="5">
        <v>0.58732698722132004</v>
      </c>
      <c r="AL39" s="5">
        <v>0.24102616810138205</v>
      </c>
      <c r="AM39" s="5">
        <v>1</v>
      </c>
      <c r="AN39" s="5"/>
      <c r="AO39" s="5"/>
      <c r="AP39" s="5"/>
      <c r="AQ39" s="5"/>
      <c r="AR39" s="5"/>
      <c r="AS39" s="5"/>
      <c r="AT39" s="5"/>
      <c r="AU39" s="5"/>
    </row>
    <row r="40" spans="1:47" ht="15.3" x14ac:dyDescent="0.3">
      <c r="A40" s="8" t="s">
        <v>12</v>
      </c>
      <c r="B40" s="5">
        <v>0.12035198954005108</v>
      </c>
      <c r="C40" s="5">
        <v>0.16886229351247153</v>
      </c>
      <c r="D40" s="5">
        <v>-6.5775044523061252E-2</v>
      </c>
      <c r="E40" s="5">
        <v>-8.7342537703869086E-2</v>
      </c>
      <c r="F40" s="5">
        <v>0.22619513000589406</v>
      </c>
      <c r="G40" s="5">
        <v>-0.12161306172498844</v>
      </c>
      <c r="H40" s="5">
        <v>0.18415354193998679</v>
      </c>
      <c r="I40" s="5">
        <v>0.10428921013786174</v>
      </c>
      <c r="J40" s="5">
        <v>5.0602679248830676E-2</v>
      </c>
      <c r="K40" s="5">
        <v>-0.14296326161952541</v>
      </c>
      <c r="L40" s="5">
        <v>0.1696924481944474</v>
      </c>
      <c r="M40" s="5">
        <v>0.15328336355146321</v>
      </c>
      <c r="N40" s="5">
        <v>0.16562491127901152</v>
      </c>
      <c r="O40" s="5">
        <v>-0.12759760614897375</v>
      </c>
      <c r="P40" s="5">
        <v>0.20525127785985225</v>
      </c>
      <c r="Q40" s="5">
        <v>0.20289510015473136</v>
      </c>
      <c r="R40" s="5">
        <v>3.7961297905095899E-2</v>
      </c>
      <c r="S40" s="5">
        <v>0.10264025536359177</v>
      </c>
      <c r="T40" s="5">
        <v>5.821886212177594E-2</v>
      </c>
      <c r="U40" s="5">
        <v>0.19567017401188785</v>
      </c>
      <c r="V40" s="5">
        <v>0.1022142760777454</v>
      </c>
      <c r="W40" s="5">
        <v>-7.9032705745456608E-2</v>
      </c>
      <c r="X40" s="5">
        <v>-7.2793713770299751E-2</v>
      </c>
      <c r="Y40" s="5">
        <v>0.26819483695826662</v>
      </c>
      <c r="Z40" s="5">
        <v>0.15030584757328136</v>
      </c>
      <c r="AA40" s="5">
        <v>7.1088938556999978E-2</v>
      </c>
      <c r="AB40" s="5">
        <v>0.14314853745325784</v>
      </c>
      <c r="AC40" s="5">
        <v>7.0793339309607364E-2</v>
      </c>
      <c r="AD40" s="5">
        <v>0.16598033117080208</v>
      </c>
      <c r="AE40" s="5">
        <v>2.2699358541797904E-2</v>
      </c>
      <c r="AF40" s="5">
        <v>-9.1521489980090756E-2</v>
      </c>
      <c r="AG40" s="5">
        <v>2.3481565883256911E-2</v>
      </c>
      <c r="AH40" s="5">
        <v>-4.8336025474140343E-4</v>
      </c>
      <c r="AI40" s="5">
        <v>5.8193571127058738E-2</v>
      </c>
      <c r="AJ40" s="5">
        <v>8.5706461302006542E-2</v>
      </c>
      <c r="AK40" s="5">
        <v>0.12944923577033265</v>
      </c>
      <c r="AL40" s="5">
        <v>0.23755410277978767</v>
      </c>
      <c r="AM40" s="5">
        <v>0.28250621984842905</v>
      </c>
      <c r="AN40" s="5">
        <v>1</v>
      </c>
      <c r="AO40" s="5"/>
      <c r="AP40" s="5"/>
      <c r="AQ40" s="5"/>
      <c r="AR40" s="5"/>
      <c r="AS40" s="5"/>
      <c r="AT40" s="5"/>
      <c r="AU40" s="5"/>
    </row>
    <row r="41" spans="1:47" ht="15.3" x14ac:dyDescent="0.3">
      <c r="A41" s="8" t="s">
        <v>48</v>
      </c>
      <c r="B41" s="5">
        <v>8.2275085226791389E-2</v>
      </c>
      <c r="C41" s="5">
        <v>0.17602901636995386</v>
      </c>
      <c r="D41" s="5">
        <v>-6.3766026070752366E-2</v>
      </c>
      <c r="E41" s="5">
        <v>-9.4144167052464103E-2</v>
      </c>
      <c r="F41" s="5">
        <v>0.22396974086817992</v>
      </c>
      <c r="G41" s="5">
        <v>-6.3209572830352445E-2</v>
      </c>
      <c r="H41" s="5">
        <v>0.18256332048806259</v>
      </c>
      <c r="I41" s="5">
        <v>7.6480447773770277E-2</v>
      </c>
      <c r="J41" s="5">
        <v>3.857745636284229E-3</v>
      </c>
      <c r="K41" s="5">
        <v>-3.7270011634345811E-2</v>
      </c>
      <c r="L41" s="5">
        <v>0.21117685198675373</v>
      </c>
      <c r="M41" s="5">
        <v>0.15732155386124574</v>
      </c>
      <c r="N41" s="5">
        <v>0.19584124198569625</v>
      </c>
      <c r="O41" s="5">
        <v>-3.8216109683366292E-2</v>
      </c>
      <c r="P41" s="5">
        <v>0.19439439152347981</v>
      </c>
      <c r="Q41" s="5">
        <v>0.22722750256525148</v>
      </c>
      <c r="R41" s="5">
        <v>0.11263458892891977</v>
      </c>
      <c r="S41" s="5">
        <v>7.7544892544427368E-2</v>
      </c>
      <c r="T41" s="5">
        <v>0.15799039240816046</v>
      </c>
      <c r="U41" s="5">
        <v>0.20658905641061398</v>
      </c>
      <c r="V41" s="5">
        <v>0.2315480606846485</v>
      </c>
      <c r="W41" s="5">
        <v>-9.2347286770784853E-2</v>
      </c>
      <c r="X41" s="5">
        <v>0.12332492315257756</v>
      </c>
      <c r="Y41" s="5">
        <v>0.3719111212134692</v>
      </c>
      <c r="Z41" s="5">
        <v>0.27987637617948519</v>
      </c>
      <c r="AA41" s="5">
        <v>4.568230582105879E-2</v>
      </c>
      <c r="AB41" s="5">
        <v>0.19819956108241893</v>
      </c>
      <c r="AC41" s="5">
        <v>9.7089819921075751E-2</v>
      </c>
      <c r="AD41" s="5">
        <v>0.21975689688242347</v>
      </c>
      <c r="AE41" s="5">
        <v>3.7821156978820797E-2</v>
      </c>
      <c r="AF41" s="5">
        <v>-7.0602494293526566E-2</v>
      </c>
      <c r="AG41" s="5">
        <v>-2.2591426739070608E-2</v>
      </c>
      <c r="AH41" s="5">
        <v>-0.10670612121937398</v>
      </c>
      <c r="AI41" s="5">
        <v>0.2426369525505272</v>
      </c>
      <c r="AJ41" s="5">
        <v>8.034144800446448E-2</v>
      </c>
      <c r="AK41" s="5">
        <v>0.15987701860882142</v>
      </c>
      <c r="AL41" s="5">
        <v>0.22036125051423275</v>
      </c>
      <c r="AM41" s="5">
        <v>0.31778451547510156</v>
      </c>
      <c r="AN41" s="5">
        <v>0.74565036495928083</v>
      </c>
      <c r="AO41" s="5">
        <v>1</v>
      </c>
      <c r="AP41" s="5"/>
      <c r="AQ41" s="5"/>
      <c r="AR41" s="5"/>
      <c r="AS41" s="5"/>
      <c r="AT41" s="5"/>
      <c r="AU41" s="5"/>
    </row>
    <row r="42" spans="1:47" ht="15.3" x14ac:dyDescent="0.3">
      <c r="A42" s="8" t="s">
        <v>14</v>
      </c>
      <c r="B42" s="5">
        <v>0.44831062401306332</v>
      </c>
      <c r="C42" s="5">
        <v>0.39510415170789737</v>
      </c>
      <c r="D42" s="5">
        <v>0.32715336784434823</v>
      </c>
      <c r="E42" s="5">
        <v>0.4240563924839178</v>
      </c>
      <c r="F42" s="5">
        <v>0.26014820827069801</v>
      </c>
      <c r="G42" s="5">
        <v>0.33646268449225125</v>
      </c>
      <c r="H42" s="5">
        <v>0.59333163051722171</v>
      </c>
      <c r="I42" s="5">
        <v>0.26541086422495824</v>
      </c>
      <c r="J42" s="5">
        <v>0.14165634875182068</v>
      </c>
      <c r="K42" s="5">
        <v>0.22826323481499058</v>
      </c>
      <c r="L42" s="5">
        <v>0.36664379132841962</v>
      </c>
      <c r="M42" s="5">
        <v>0.44822729191878991</v>
      </c>
      <c r="N42" s="5">
        <v>0.42221818968508218</v>
      </c>
      <c r="O42" s="5">
        <v>0.27253139642754515</v>
      </c>
      <c r="P42" s="5">
        <v>0.48773019378825577</v>
      </c>
      <c r="Q42" s="5">
        <v>0.20270282504883605</v>
      </c>
      <c r="R42" s="5">
        <v>0.33331006409229069</v>
      </c>
      <c r="S42" s="5">
        <v>0.40299575674870941</v>
      </c>
      <c r="T42" s="5">
        <v>0.31550370548530776</v>
      </c>
      <c r="U42" s="5">
        <v>0.36836685424319654</v>
      </c>
      <c r="V42" s="5">
        <v>0.66325612541996914</v>
      </c>
      <c r="W42" s="5">
        <v>0.48766535941105493</v>
      </c>
      <c r="X42" s="5">
        <v>0.45458357159954366</v>
      </c>
      <c r="Y42" s="5">
        <v>0.65927364932088739</v>
      </c>
      <c r="Z42" s="5">
        <v>0.34124691576547372</v>
      </c>
      <c r="AA42" s="5">
        <v>0.22007681625077466</v>
      </c>
      <c r="AB42" s="5">
        <v>0.20335695397166015</v>
      </c>
      <c r="AC42" s="5">
        <v>0.53474754776375966</v>
      </c>
      <c r="AD42" s="5">
        <v>0.36082263687020194</v>
      </c>
      <c r="AE42" s="5">
        <v>0.44228588324013662</v>
      </c>
      <c r="AF42" s="5">
        <v>0.20435710606621865</v>
      </c>
      <c r="AG42" s="5">
        <v>0.39020522557416004</v>
      </c>
      <c r="AH42" s="5">
        <v>0.39787122780372158</v>
      </c>
      <c r="AI42" s="5">
        <v>0.38274604918911886</v>
      </c>
      <c r="AJ42" s="5">
        <v>0.24494834627078016</v>
      </c>
      <c r="AK42" s="5">
        <v>0.32404170316431513</v>
      </c>
      <c r="AL42" s="5">
        <v>0.4592465093901707</v>
      </c>
      <c r="AM42" s="5">
        <v>0.33588750821547597</v>
      </c>
      <c r="AN42" s="5">
        <v>0.27499197629827504</v>
      </c>
      <c r="AO42" s="5">
        <v>0.38082392115808439</v>
      </c>
      <c r="AP42" s="5">
        <v>1</v>
      </c>
      <c r="AQ42" s="5"/>
      <c r="AR42" s="5"/>
      <c r="AS42" s="5"/>
      <c r="AT42" s="5"/>
      <c r="AU42" s="5"/>
    </row>
    <row r="43" spans="1:47" ht="15.3" x14ac:dyDescent="0.3">
      <c r="A43" s="8" t="s">
        <v>49</v>
      </c>
      <c r="B43" s="5">
        <v>0.31234022493562497</v>
      </c>
      <c r="C43" s="5">
        <v>0.45023357925938101</v>
      </c>
      <c r="D43" s="5">
        <v>0.11878151833079023</v>
      </c>
      <c r="E43" s="5">
        <v>0.29509807860980852</v>
      </c>
      <c r="F43" s="5">
        <v>0.26023765268212706</v>
      </c>
      <c r="G43" s="5">
        <v>0.25761100768578232</v>
      </c>
      <c r="H43" s="5">
        <v>0.45390074099648631</v>
      </c>
      <c r="I43" s="5">
        <v>0.24306369140301798</v>
      </c>
      <c r="J43" s="5">
        <v>0.219000942755494</v>
      </c>
      <c r="K43" s="5">
        <v>0.37991492787015724</v>
      </c>
      <c r="L43" s="5">
        <v>0.27876232930045691</v>
      </c>
      <c r="M43" s="5">
        <v>0.47647606658965375</v>
      </c>
      <c r="N43" s="5">
        <v>0.47193266779151377</v>
      </c>
      <c r="O43" s="5">
        <v>0.28119312228681359</v>
      </c>
      <c r="P43" s="5">
        <v>0.45671806911989071</v>
      </c>
      <c r="Q43" s="5">
        <v>0.1327296629199097</v>
      </c>
      <c r="R43" s="5">
        <v>0.32143794590491942</v>
      </c>
      <c r="S43" s="5">
        <v>0.40766544956099554</v>
      </c>
      <c r="T43" s="5">
        <v>0.43914648417390778</v>
      </c>
      <c r="U43" s="5">
        <v>0.43687705978609626</v>
      </c>
      <c r="V43" s="5">
        <v>0.51983515038733485</v>
      </c>
      <c r="W43" s="5">
        <v>0.27342142546250253</v>
      </c>
      <c r="X43" s="5">
        <v>0.43513247736857646</v>
      </c>
      <c r="Y43" s="5">
        <v>0.43700566191544338</v>
      </c>
      <c r="Z43" s="5">
        <v>0.36309831173393636</v>
      </c>
      <c r="AA43" s="5">
        <v>0.24798222973025136</v>
      </c>
      <c r="AB43" s="5">
        <v>0.34513218633992265</v>
      </c>
      <c r="AC43" s="5">
        <v>0.45841834233743994</v>
      </c>
      <c r="AD43" s="5">
        <v>0.35461668130608259</v>
      </c>
      <c r="AE43" s="5">
        <v>0.32127539467120469</v>
      </c>
      <c r="AF43" s="5">
        <v>0.19529785851586332</v>
      </c>
      <c r="AG43" s="5">
        <v>0.3090485608605465</v>
      </c>
      <c r="AH43" s="5">
        <v>0.30336263242940548</v>
      </c>
      <c r="AI43" s="5">
        <v>0.40585363413456277</v>
      </c>
      <c r="AJ43" s="5">
        <v>0.22329790058285995</v>
      </c>
      <c r="AK43" s="5">
        <v>0.2961613604582844</v>
      </c>
      <c r="AL43" s="5">
        <v>0.37916543007623765</v>
      </c>
      <c r="AM43" s="5">
        <v>0.29883117326155728</v>
      </c>
      <c r="AN43" s="5">
        <v>0.28387270535386938</v>
      </c>
      <c r="AO43" s="5">
        <v>0.30147209390648932</v>
      </c>
      <c r="AP43" s="5">
        <v>0.51966398003273706</v>
      </c>
      <c r="AQ43" s="5">
        <v>1</v>
      </c>
      <c r="AR43" s="5"/>
      <c r="AS43" s="5"/>
      <c r="AT43" s="5"/>
      <c r="AU43" s="5"/>
    </row>
    <row r="44" spans="1:47" ht="15.3" x14ac:dyDescent="0.3">
      <c r="A44" s="8" t="s">
        <v>50</v>
      </c>
      <c r="B44" s="5">
        <v>-2.146795452164826E-2</v>
      </c>
      <c r="C44" s="5">
        <v>0.10483720540897068</v>
      </c>
      <c r="D44" s="5">
        <v>-9.0926364904443585E-2</v>
      </c>
      <c r="E44" s="10">
        <v>-6.2088481938987845E-3</v>
      </c>
      <c r="F44" s="5">
        <v>0.16370930169399092</v>
      </c>
      <c r="G44" s="5">
        <v>0.12729505003824487</v>
      </c>
      <c r="H44" s="5">
        <v>0.14773679115989838</v>
      </c>
      <c r="I44" s="5">
        <v>0.10218367622362032</v>
      </c>
      <c r="J44" s="5">
        <v>0.20090887729223603</v>
      </c>
      <c r="K44" s="5">
        <v>0.16027312901297189</v>
      </c>
      <c r="L44" s="5">
        <v>0.18762444736301326</v>
      </c>
      <c r="M44" s="5">
        <v>0.2390287248195366</v>
      </c>
      <c r="N44" s="5">
        <v>-1.6774126208942659E-2</v>
      </c>
      <c r="O44" s="5">
        <v>0.24105061956308366</v>
      </c>
      <c r="P44" s="5">
        <v>0.11720325156959455</v>
      </c>
      <c r="Q44" s="5">
        <v>5.9112958386554421E-2</v>
      </c>
      <c r="R44" s="5">
        <v>3.8621833704022723E-2</v>
      </c>
      <c r="S44" s="5">
        <v>0.11993065430674024</v>
      </c>
      <c r="T44" s="5">
        <v>-0.10095896935871432</v>
      </c>
      <c r="U44" s="5">
        <v>0.25578157742655677</v>
      </c>
      <c r="V44" s="5">
        <v>-6.9053172958445957E-2</v>
      </c>
      <c r="W44" s="5">
        <v>-2.4442516959345729E-2</v>
      </c>
      <c r="X44" s="5">
        <v>-4.1287537231370901E-2</v>
      </c>
      <c r="Y44" s="5">
        <v>0.14286722375025779</v>
      </c>
      <c r="Z44" s="5">
        <v>0.14128855252852779</v>
      </c>
      <c r="AA44" s="5">
        <v>0.10298686114445853</v>
      </c>
      <c r="AB44" s="5">
        <v>0.1252133758212742</v>
      </c>
      <c r="AC44" s="5">
        <v>0.11298729254351229</v>
      </c>
      <c r="AD44" s="5">
        <v>0.25770280760550968</v>
      </c>
      <c r="AE44" s="5">
        <v>2.1806401678756662E-2</v>
      </c>
      <c r="AF44" s="5">
        <v>9.4111992800465477E-2</v>
      </c>
      <c r="AG44" s="5">
        <v>4.9974233298629288E-2</v>
      </c>
      <c r="AH44" s="5">
        <v>8.6545887455013598E-3</v>
      </c>
      <c r="AI44" s="5">
        <v>-2.6239928231756405E-2</v>
      </c>
      <c r="AJ44" s="5">
        <v>0.12231346036007094</v>
      </c>
      <c r="AK44" s="5">
        <v>1.2228701562027697E-2</v>
      </c>
      <c r="AL44" s="5">
        <v>-3.1206091552889198E-2</v>
      </c>
      <c r="AM44" s="5">
        <v>0.12973919698818784</v>
      </c>
      <c r="AN44" s="5">
        <v>0.10828757010133561</v>
      </c>
      <c r="AO44" s="11">
        <v>-7.6331329668355525E-3</v>
      </c>
      <c r="AP44" s="5">
        <v>0.14072873714476503</v>
      </c>
      <c r="AQ44" s="5">
        <v>0.17890945673806963</v>
      </c>
      <c r="AR44" s="5">
        <v>1</v>
      </c>
      <c r="AS44" s="5"/>
      <c r="AT44" s="5"/>
      <c r="AU44" s="5"/>
    </row>
    <row r="45" spans="1:47" ht="15.3" x14ac:dyDescent="0.3">
      <c r="A45" s="8" t="s">
        <v>51</v>
      </c>
      <c r="B45" s="5">
        <v>0.23001803482523001</v>
      </c>
      <c r="C45" s="5">
        <v>0.33026333785927486</v>
      </c>
      <c r="D45" s="5">
        <v>9.76081364253224E-2</v>
      </c>
      <c r="E45" s="5">
        <v>0.14293494614199936</v>
      </c>
      <c r="F45" s="5">
        <v>4.1841967631765599E-2</v>
      </c>
      <c r="G45" s="5">
        <v>0.21895984617776135</v>
      </c>
      <c r="H45" s="5">
        <v>0.39873366883549477</v>
      </c>
      <c r="I45" s="5">
        <v>0.14978540927466347</v>
      </c>
      <c r="J45" s="5">
        <v>-3.080698521538585E-2</v>
      </c>
      <c r="K45" s="5">
        <v>5.8591528487047642E-2</v>
      </c>
      <c r="L45" s="5">
        <v>-0.11758716503596352</v>
      </c>
      <c r="M45" s="5">
        <v>0.21154491091484684</v>
      </c>
      <c r="N45" s="5">
        <v>0.3962289485362841</v>
      </c>
      <c r="O45" s="5">
        <v>0.25578853023922543</v>
      </c>
      <c r="P45" s="5">
        <v>0.26281548395175575</v>
      </c>
      <c r="Q45" s="5">
        <v>-7.9291898641339537E-2</v>
      </c>
      <c r="R45" s="5">
        <v>0.24136478967045522</v>
      </c>
      <c r="S45" s="5">
        <v>0.36601163336145137</v>
      </c>
      <c r="T45" s="5">
        <v>0.33863751488330834</v>
      </c>
      <c r="U45" s="5">
        <v>2.6693138392504402E-2</v>
      </c>
      <c r="V45" s="5">
        <v>0.27597978453313021</v>
      </c>
      <c r="W45" s="5">
        <v>0.26120294665668103</v>
      </c>
      <c r="X45" s="5">
        <v>0.21538082447001397</v>
      </c>
      <c r="Y45" s="5">
        <v>0.21474409213125639</v>
      </c>
      <c r="Z45" s="5">
        <v>5.4091561920910317E-2</v>
      </c>
      <c r="AA45" s="5">
        <v>0.17542889581103865</v>
      </c>
      <c r="AB45" s="5">
        <v>-4.235455296939681E-2</v>
      </c>
      <c r="AC45" s="5">
        <v>0.3101628148844025</v>
      </c>
      <c r="AD45" s="5">
        <v>0.37604103251569704</v>
      </c>
      <c r="AE45" s="5">
        <v>0.32585219265307347</v>
      </c>
      <c r="AF45" s="5">
        <v>0.2318900253584765</v>
      </c>
      <c r="AG45" s="5">
        <v>6.347909598977719E-2</v>
      </c>
      <c r="AH45" s="5">
        <v>0.15404672172481171</v>
      </c>
      <c r="AI45" s="5">
        <v>-0.11353309839460124</v>
      </c>
      <c r="AJ45" s="5">
        <v>6.1978397824794973E-2</v>
      </c>
      <c r="AK45" s="5">
        <v>0.10843368997734161</v>
      </c>
      <c r="AL45" s="5">
        <v>0.38787520244187895</v>
      </c>
      <c r="AM45" s="5">
        <v>0.13392022540432214</v>
      </c>
      <c r="AN45" s="5">
        <v>9.4371222548192066E-2</v>
      </c>
      <c r="AO45" s="5">
        <v>-2.2474037944724322E-2</v>
      </c>
      <c r="AP45" s="5">
        <v>0.28228994838794352</v>
      </c>
      <c r="AQ45" s="5">
        <v>0.30823954451586483</v>
      </c>
      <c r="AR45" s="5">
        <v>0.32377143959700838</v>
      </c>
      <c r="AS45" s="5">
        <v>1</v>
      </c>
      <c r="AT45" s="5"/>
      <c r="AU45" s="5"/>
    </row>
    <row r="46" spans="1:47" ht="15.3" x14ac:dyDescent="0.3">
      <c r="A46" s="8" t="s">
        <v>52</v>
      </c>
      <c r="B46" s="5">
        <v>0.44094544278393272</v>
      </c>
      <c r="C46" s="5">
        <v>0.43071205184930061</v>
      </c>
      <c r="D46" s="5">
        <v>0.47707756279997926</v>
      </c>
      <c r="E46" s="5">
        <v>0.41158908808820832</v>
      </c>
      <c r="F46" s="5">
        <v>0.18931993848768286</v>
      </c>
      <c r="G46" s="5">
        <v>0.32304639476072483</v>
      </c>
      <c r="H46" s="5">
        <v>0.41260399047523122</v>
      </c>
      <c r="I46" s="5">
        <v>0.22075315124454356</v>
      </c>
      <c r="J46" s="5">
        <v>0.18062568391545919</v>
      </c>
      <c r="K46" s="5">
        <v>0.31080173832340774</v>
      </c>
      <c r="L46" s="5">
        <v>0.34470055530649502</v>
      </c>
      <c r="M46" s="5">
        <v>0.42346995756501105</v>
      </c>
      <c r="N46" s="5">
        <v>0.51859986382954992</v>
      </c>
      <c r="O46" s="5">
        <v>0.30214814704177245</v>
      </c>
      <c r="P46" s="5">
        <v>0.34083739253114542</v>
      </c>
      <c r="Q46" s="5">
        <v>0.11109200038939872</v>
      </c>
      <c r="R46" s="5">
        <v>0.49099916919522235</v>
      </c>
      <c r="S46" s="5">
        <v>0.51275921179863604</v>
      </c>
      <c r="T46" s="5">
        <v>0.40655447467753758</v>
      </c>
      <c r="U46" s="5">
        <v>0.41552052382467641</v>
      </c>
      <c r="V46" s="5">
        <v>0.37530250503158968</v>
      </c>
      <c r="W46" s="5">
        <v>0.3010858348934673</v>
      </c>
      <c r="X46" s="5">
        <v>0.32942167877067791</v>
      </c>
      <c r="Y46" s="5">
        <v>0.49996097378788035</v>
      </c>
      <c r="Z46" s="5">
        <v>0.247659664296557</v>
      </c>
      <c r="AA46" s="5">
        <v>0.11890135630851965</v>
      </c>
      <c r="AB46" s="5">
        <v>0.32507720355445135</v>
      </c>
      <c r="AC46" s="5">
        <v>0.41200333710909987</v>
      </c>
      <c r="AD46" s="5">
        <v>0.36695550078652167</v>
      </c>
      <c r="AE46" s="5">
        <v>0.34051801110734398</v>
      </c>
      <c r="AF46" s="5">
        <v>0.13642404294095484</v>
      </c>
      <c r="AG46" s="5">
        <v>0.4071522955596325</v>
      </c>
      <c r="AH46" s="5">
        <v>0.31896634784254491</v>
      </c>
      <c r="AI46" s="5">
        <v>0.37583963411633392</v>
      </c>
      <c r="AJ46" s="5">
        <v>0.40584762432676191</v>
      </c>
      <c r="AK46" s="5">
        <v>0.40825155963779908</v>
      </c>
      <c r="AL46" s="5">
        <v>0.28608186757582144</v>
      </c>
      <c r="AM46" s="5">
        <v>0.3687611607543167</v>
      </c>
      <c r="AN46" s="5">
        <v>0.28051566241680387</v>
      </c>
      <c r="AO46" s="5">
        <v>0.16482447623683574</v>
      </c>
      <c r="AP46" s="5">
        <v>0.46238653361700255</v>
      </c>
      <c r="AQ46" s="5">
        <v>0.57136959108177754</v>
      </c>
      <c r="AR46" s="5">
        <v>3.3661728687681837E-2</v>
      </c>
      <c r="AS46" s="5">
        <v>0.10212976765813447</v>
      </c>
      <c r="AT46" s="5">
        <v>1</v>
      </c>
      <c r="AU46" s="5"/>
    </row>
    <row r="47" spans="1:47" ht="15" thickBot="1" x14ac:dyDescent="0.35">
      <c r="A47" s="8" t="s">
        <v>27</v>
      </c>
      <c r="B47" s="6">
        <v>0.57518282383998642</v>
      </c>
      <c r="C47" s="6">
        <v>0.56305531879640391</v>
      </c>
      <c r="D47" s="6">
        <v>0.57859557124752659</v>
      </c>
      <c r="E47" s="6">
        <v>0.57262643138329594</v>
      </c>
      <c r="F47" s="6">
        <v>0.2905204945991357</v>
      </c>
      <c r="G47" s="6">
        <v>0.61099366035019065</v>
      </c>
      <c r="H47" s="6">
        <v>0.73340820400958728</v>
      </c>
      <c r="I47" s="6">
        <v>0.45578128636850995</v>
      </c>
      <c r="J47" s="6">
        <v>0.38150565626535127</v>
      </c>
      <c r="K47" s="6">
        <v>0.48658400968003912</v>
      </c>
      <c r="L47" s="6">
        <v>0.64289136612455211</v>
      </c>
      <c r="M47" s="6">
        <v>0.72662510434031247</v>
      </c>
      <c r="N47" s="6">
        <v>0.64025069610861873</v>
      </c>
      <c r="O47" s="6">
        <v>0.54229292557257025</v>
      </c>
      <c r="P47" s="6">
        <v>0.51518324637713131</v>
      </c>
      <c r="Q47" s="6">
        <v>0.38572823796751077</v>
      </c>
      <c r="R47" s="6">
        <v>0.68794291804370611</v>
      </c>
      <c r="S47" s="6">
        <v>0.5545528637052185</v>
      </c>
      <c r="T47" s="6">
        <v>0.59044812658106949</v>
      </c>
      <c r="U47" s="6">
        <v>0.55938408619338209</v>
      </c>
      <c r="V47" s="6">
        <v>0.70191651531668509</v>
      </c>
      <c r="W47" s="6">
        <v>0.61510034755984122</v>
      </c>
      <c r="X47" s="6">
        <v>0.64445217034225755</v>
      </c>
      <c r="Y47" s="6">
        <v>0.60908681582195046</v>
      </c>
      <c r="Z47" s="6">
        <v>0.68400850978808858</v>
      </c>
      <c r="AA47" s="6">
        <v>0.41603520126450161</v>
      </c>
      <c r="AB47" s="6">
        <v>0.49290767413983222</v>
      </c>
      <c r="AC47" s="6">
        <v>0.66692688613055429</v>
      </c>
      <c r="AD47" s="6">
        <v>0.42564068160408153</v>
      </c>
      <c r="AE47" s="6">
        <v>0.51213686464473429</v>
      </c>
      <c r="AF47" s="6">
        <v>0.34272000510500122</v>
      </c>
      <c r="AG47" s="6">
        <v>0.60364000877921908</v>
      </c>
      <c r="AH47" s="6">
        <v>0.50198697802309944</v>
      </c>
      <c r="AI47" s="6">
        <v>0.62054690729523532</v>
      </c>
      <c r="AJ47" s="6">
        <v>0.54696838660925928</v>
      </c>
      <c r="AK47" s="6">
        <v>0.54473077230470701</v>
      </c>
      <c r="AL47" s="6">
        <v>0.43626536889613687</v>
      </c>
      <c r="AM47" s="6">
        <v>0.48178408517082522</v>
      </c>
      <c r="AN47" s="6">
        <v>0.12067298084609895</v>
      </c>
      <c r="AO47" s="6">
        <v>0.20528628755496792</v>
      </c>
      <c r="AP47" s="6">
        <v>0.65757072913741454</v>
      </c>
      <c r="AQ47" s="6">
        <v>0.60297215611370236</v>
      </c>
      <c r="AR47" s="6">
        <v>0.14880335129653924</v>
      </c>
      <c r="AS47" s="6">
        <v>0.23098359550698461</v>
      </c>
      <c r="AT47" s="6">
        <v>0.6567940213784087</v>
      </c>
      <c r="AU47" s="6">
        <v>1</v>
      </c>
    </row>
  </sheetData>
  <conditionalFormatting sqref="B2:AU47">
    <cfRule type="cellIs" dxfId="0" priority="1" operator="between">
      <formula>-0.01</formula>
      <formula>-0.99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Data1</vt:lpstr>
      <vt:lpstr>Handout</vt:lpstr>
      <vt:lpstr>Correlation Matrix</vt:lpstr>
      <vt:lpstr>Handout!Print_Area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Bracker</dc:creator>
  <cp:lastModifiedBy>Kevin Bracker</cp:lastModifiedBy>
  <cp:lastPrinted>2018-04-04T18:05:54Z</cp:lastPrinted>
  <dcterms:created xsi:type="dcterms:W3CDTF">2011-10-28T13:55:27Z</dcterms:created>
  <dcterms:modified xsi:type="dcterms:W3CDTF">2022-06-12T18:10:35Z</dcterms:modified>
</cp:coreProperties>
</file>